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heleniak\Desktop\Spraw. za 2023 rok\2023 rok\"/>
    </mc:Choice>
  </mc:AlternateContent>
  <xr:revisionPtr revIDLastSave="0" documentId="13_ncr:1_{F7CBC64F-FF27-455C-8C12-74BCC85BAF0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3" i="1" l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F30" i="1"/>
  <c r="E30" i="1"/>
  <c r="D30" i="1" l="1"/>
  <c r="C30" i="1"/>
  <c r="G30" i="1"/>
</calcChain>
</file>

<file path=xl/sharedStrings.xml><?xml version="1.0" encoding="utf-8"?>
<sst xmlns="http://schemas.openxmlformats.org/spreadsheetml/2006/main" count="34" uniqueCount="34">
  <si>
    <t>Lp.</t>
  </si>
  <si>
    <t>Rozbudowa z przebudową budynku Urzędu Gminy</t>
  </si>
  <si>
    <t>Modernizacja wiaduktu drogowego w miejscowości Michałowice</t>
  </si>
  <si>
    <t>Budowa instalacji odnawialnych źródeł energii na terenie gminy Kowiesy</t>
  </si>
  <si>
    <t>Przebudowa drogi gminnej Nr 115168E relacji Kowiesy-Wycinka Wolska-Wędrogów (przygotowanie inwestycji)</t>
  </si>
  <si>
    <t>Remont drogi gminnej Nr 115184E relacji Stary Wylezin - Chrzczonowice - II etap</t>
  </si>
  <si>
    <t>Przebudowa drogi gminnej Nr 115167E w miejscowości Ulaski</t>
  </si>
  <si>
    <t xml:space="preserve">Remont dróg gminnych w miejscowościach Chrzczonowice i Jakubów </t>
  </si>
  <si>
    <t>Budowa Stacji Uzdatniania Wody w miejscowości Wola Pękoszewska oraz budowa biologicznych oczyszczalni ścieków dla budynków użyteczności publicznej Gminy Kowiesy</t>
  </si>
  <si>
    <t>Modernizacja Stacji Uzdatniania Wody w Starym Wylezinie</t>
  </si>
  <si>
    <t>Remont drogi w miejscowości Kowiesy</t>
  </si>
  <si>
    <t xml:space="preserve">Przebudowa drogi gminnej Nr 115171E relacji Paplin - Chrzczonowice
</t>
  </si>
  <si>
    <t xml:space="preserve">Remont drogi gminnej Nr 115151E relacji Wola Pękoszewska – Borszyce
</t>
  </si>
  <si>
    <t xml:space="preserve">Remont drogi gminnej w miejscowości Janów
</t>
  </si>
  <si>
    <t>Zagospodarowanie terenu przy budynku OSP w Paplinie poprzez zakup i posadowienie blaszanego wolnostojącego garażu</t>
  </si>
  <si>
    <t>Budowa siłowni zewnętrznej w Chełmcach</t>
  </si>
  <si>
    <t>Budowa ogrodzenia placu zabaw w Turowej Woli</t>
  </si>
  <si>
    <t>Zakup zestawu narzędzi ratownictwa technicznego</t>
  </si>
  <si>
    <t xml:space="preserve">Zakup i montaż klimatyzacji w budynku urzędu </t>
  </si>
  <si>
    <t>Przebudowa i rozbudowa oczyszczalni ścieków w miejscowości Kowiesy</t>
  </si>
  <si>
    <t>Zakup kontenera szatniowego</t>
  </si>
  <si>
    <t>Tabela Nr 4</t>
  </si>
  <si>
    <t>Nazwa zadania</t>
  </si>
  <si>
    <t>Wykonanie</t>
  </si>
  <si>
    <t>z tego źródła finansowania</t>
  </si>
  <si>
    <t xml:space="preserve">Plan </t>
  </si>
  <si>
    <t>dochody własne j.s.t.</t>
  </si>
  <si>
    <t xml:space="preserve">dotacje </t>
  </si>
  <si>
    <t>Rządowy Fundusz Polski Ład</t>
  </si>
  <si>
    <t xml:space="preserve">po zmianach </t>
  </si>
  <si>
    <t>Wykonanie zadań inwestycyjnych w 2023 roku</t>
  </si>
  <si>
    <t>na 2023 r.</t>
  </si>
  <si>
    <t>Ogółem:</t>
  </si>
  <si>
    <t>Wykonanie bramy wjazdowej oraz ogrodzenia frontowego przed budynkiem świetlicy wiejskiej w Lisnej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</si>
</sst>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"/>
  </numFmts>
  <fonts count="13">
    <font>
      <sz val="10"/>
      <name val="Arial CE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name val="Czcionka tekstu podstawowego"/>
      <charset val="238"/>
    </font>
    <font>
      <sz val="9"/>
      <color rgb="FFFF0000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sz val="9"/>
      <name val="Arial CE"/>
      <family val="2"/>
      <charset val="238"/>
    </font>
    <font>
      <sz val="8"/>
      <name val="Czcionka tekstu podstawowego"/>
      <charset val="238"/>
    </font>
    <font>
      <sz val="8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3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vertical="center"/>
    </xf>
    <xf numFmtId="164" fontId="0" fillId="0" borderId="0" xfId="0" applyNumberFormat="1"/>
    <xf numFmtId="164" fontId="1" fillId="3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right" vertical="center"/>
    </xf>
    <xf numFmtId="4" fontId="2" fillId="3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10" fillId="0" borderId="0" xfId="0" applyNumberFormat="1" applyFont="1"/>
    <xf numFmtId="0" fontId="11" fillId="0" borderId="4" xfId="0" applyFont="1" applyBorder="1" applyAlignment="1">
      <alignment vertical="center"/>
    </xf>
    <xf numFmtId="164" fontId="12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showGridLines="0" tabSelected="1" topLeftCell="A16" zoomScaleNormal="100" workbookViewId="0">
      <selection activeCell="D33" sqref="D33"/>
    </sheetView>
  </sheetViews>
  <sheetFormatPr defaultRowHeight="12.75"/>
  <cols>
    <col min="1" max="1" width="2.85546875" customWidth="1"/>
    <col min="2" max="2" width="31.140625" customWidth="1"/>
    <col min="3" max="3" width="11.28515625" customWidth="1"/>
    <col min="4" max="4" width="12.5703125" customWidth="1"/>
    <col min="5" max="5" width="11.140625" customWidth="1"/>
    <col min="6" max="6" width="10.85546875" customWidth="1"/>
    <col min="7" max="7" width="10.28515625" customWidth="1"/>
    <col min="8" max="986" width="11.140625" customWidth="1"/>
    <col min="987" max="988" width="11.5703125"/>
  </cols>
  <sheetData>
    <row r="1" spans="1:7">
      <c r="A1" s="22"/>
      <c r="B1" s="22"/>
      <c r="C1" s="22"/>
      <c r="D1" s="22"/>
      <c r="E1" s="23"/>
      <c r="F1" s="43" t="s">
        <v>21</v>
      </c>
      <c r="G1" s="43"/>
    </row>
    <row r="2" spans="1:7">
      <c r="A2" s="22"/>
      <c r="B2" s="24" t="s">
        <v>30</v>
      </c>
      <c r="C2" s="22"/>
      <c r="D2" s="22"/>
      <c r="E2" s="22"/>
      <c r="F2" s="22"/>
      <c r="G2" s="25"/>
    </row>
    <row r="3" spans="1:7" ht="3" customHeight="1">
      <c r="A3" s="26"/>
      <c r="B3" s="26"/>
      <c r="C3" s="26"/>
      <c r="D3" s="26"/>
      <c r="E3" s="26"/>
      <c r="F3" s="26"/>
      <c r="G3" s="26"/>
    </row>
    <row r="4" spans="1:7">
      <c r="A4" s="44" t="s">
        <v>0</v>
      </c>
      <c r="B4" s="45" t="s">
        <v>22</v>
      </c>
      <c r="C4" s="30"/>
      <c r="D4" s="46" t="s">
        <v>23</v>
      </c>
      <c r="E4" s="47" t="s">
        <v>24</v>
      </c>
      <c r="F4" s="47"/>
      <c r="G4" s="47"/>
    </row>
    <row r="5" spans="1:7">
      <c r="A5" s="44"/>
      <c r="B5" s="45"/>
      <c r="C5" s="31" t="s">
        <v>25</v>
      </c>
      <c r="D5" s="46"/>
      <c r="E5" s="47" t="s">
        <v>26</v>
      </c>
      <c r="F5" s="47" t="s">
        <v>27</v>
      </c>
      <c r="G5" s="47" t="s">
        <v>28</v>
      </c>
    </row>
    <row r="6" spans="1:7">
      <c r="A6" s="44"/>
      <c r="B6" s="45"/>
      <c r="C6" s="31" t="s">
        <v>29</v>
      </c>
      <c r="D6" s="46"/>
      <c r="E6" s="47"/>
      <c r="F6" s="47"/>
      <c r="G6" s="47"/>
    </row>
    <row r="7" spans="1:7">
      <c r="A7" s="44"/>
      <c r="B7" s="45"/>
      <c r="C7" s="32" t="s">
        <v>31</v>
      </c>
      <c r="D7" s="46"/>
      <c r="E7" s="47"/>
      <c r="F7" s="47"/>
      <c r="G7" s="47"/>
    </row>
    <row r="8" spans="1:7">
      <c r="A8" s="40">
        <v>1</v>
      </c>
      <c r="B8" s="27">
        <v>2</v>
      </c>
      <c r="C8" s="28">
        <v>3</v>
      </c>
      <c r="D8" s="27">
        <v>4</v>
      </c>
      <c r="E8" s="29">
        <v>5</v>
      </c>
      <c r="F8" s="29">
        <v>6</v>
      </c>
      <c r="G8" s="29">
        <v>7</v>
      </c>
    </row>
    <row r="9" spans="1:7" ht="30" customHeight="1">
      <c r="A9" s="41">
        <v>1</v>
      </c>
      <c r="B9" s="1" t="s">
        <v>9</v>
      </c>
      <c r="C9" s="3">
        <v>2170000</v>
      </c>
      <c r="D9" s="2">
        <f>SUM(E9:G9)</f>
        <v>1756950</v>
      </c>
      <c r="E9" s="2">
        <v>289470.33</v>
      </c>
      <c r="F9" s="8"/>
      <c r="G9" s="36">
        <v>1467479.67</v>
      </c>
    </row>
    <row r="10" spans="1:7" ht="65.25" customHeight="1">
      <c r="A10" s="41">
        <v>2</v>
      </c>
      <c r="B10" s="1" t="s">
        <v>8</v>
      </c>
      <c r="C10" s="3">
        <v>237034</v>
      </c>
      <c r="D10" s="2">
        <f t="shared" ref="D10:D29" si="0">SUM(E10:G10)</f>
        <v>6291.5</v>
      </c>
      <c r="E10" s="2">
        <v>6291.5</v>
      </c>
      <c r="F10" s="11"/>
      <c r="G10" s="11"/>
    </row>
    <row r="11" spans="1:7" ht="44.25" customHeight="1">
      <c r="A11" s="41">
        <v>3</v>
      </c>
      <c r="B11" s="1" t="s">
        <v>14</v>
      </c>
      <c r="C11" s="3">
        <v>13000</v>
      </c>
      <c r="D11" s="2">
        <f t="shared" si="0"/>
        <v>12999.57</v>
      </c>
      <c r="E11" s="4">
        <v>999.57</v>
      </c>
      <c r="F11" s="12">
        <v>12000</v>
      </c>
      <c r="G11" s="12"/>
    </row>
    <row r="12" spans="1:7" ht="12" customHeight="1">
      <c r="A12" s="41">
        <v>4</v>
      </c>
      <c r="B12" s="1" t="s">
        <v>15</v>
      </c>
      <c r="C12" s="3">
        <v>13000</v>
      </c>
      <c r="D12" s="2">
        <f t="shared" si="0"/>
        <v>12490.56</v>
      </c>
      <c r="E12" s="4">
        <v>490.56</v>
      </c>
      <c r="F12" s="12">
        <v>12000</v>
      </c>
      <c r="G12" s="12"/>
    </row>
    <row r="13" spans="1:7" ht="39.75" customHeight="1">
      <c r="A13" s="41">
        <v>5</v>
      </c>
      <c r="B13" s="1" t="s">
        <v>33</v>
      </c>
      <c r="C13" s="3">
        <v>21000</v>
      </c>
      <c r="D13" s="2">
        <f t="shared" si="0"/>
        <v>20972</v>
      </c>
      <c r="E13" s="4">
        <v>8972</v>
      </c>
      <c r="F13" s="12">
        <v>12000</v>
      </c>
      <c r="G13" s="12"/>
    </row>
    <row r="14" spans="1:7" ht="21" customHeight="1">
      <c r="A14" s="41">
        <v>6</v>
      </c>
      <c r="B14" s="1" t="s">
        <v>16</v>
      </c>
      <c r="C14" s="3">
        <v>13000</v>
      </c>
      <c r="D14" s="2">
        <f t="shared" si="0"/>
        <v>12925</v>
      </c>
      <c r="E14" s="4">
        <v>925</v>
      </c>
      <c r="F14" s="12">
        <v>12000</v>
      </c>
      <c r="G14" s="12"/>
    </row>
    <row r="15" spans="1:7" ht="42.75" customHeight="1">
      <c r="A15" s="41">
        <v>7</v>
      </c>
      <c r="B15" s="6" t="s">
        <v>4</v>
      </c>
      <c r="C15" s="3">
        <v>140000</v>
      </c>
      <c r="D15" s="2">
        <f t="shared" si="0"/>
        <v>0</v>
      </c>
      <c r="E15" s="4"/>
      <c r="F15" s="13"/>
      <c r="G15" s="13"/>
    </row>
    <row r="16" spans="1:7" ht="25.5" customHeight="1">
      <c r="A16" s="41">
        <v>8</v>
      </c>
      <c r="B16" s="6" t="s">
        <v>7</v>
      </c>
      <c r="C16" s="3">
        <v>2600000</v>
      </c>
      <c r="D16" s="2">
        <f t="shared" si="0"/>
        <v>2458445.7200000002</v>
      </c>
      <c r="E16" s="4">
        <v>129952.29</v>
      </c>
      <c r="F16" s="13"/>
      <c r="G16" s="13">
        <v>2328493.4300000002</v>
      </c>
    </row>
    <row r="17" spans="1:7" ht="30.75" customHeight="1">
      <c r="A17" s="41">
        <v>9</v>
      </c>
      <c r="B17" s="6" t="s">
        <v>6</v>
      </c>
      <c r="C17" s="3">
        <v>1801000</v>
      </c>
      <c r="D17" s="2">
        <f t="shared" si="0"/>
        <v>1710633.57</v>
      </c>
      <c r="E17" s="4">
        <v>90721.24</v>
      </c>
      <c r="F17" s="13"/>
      <c r="G17" s="13">
        <v>1619912.33</v>
      </c>
    </row>
    <row r="18" spans="1:7" ht="29.25" customHeight="1">
      <c r="A18" s="41">
        <v>10</v>
      </c>
      <c r="B18" s="6" t="s">
        <v>5</v>
      </c>
      <c r="C18" s="3">
        <v>1013719</v>
      </c>
      <c r="D18" s="2">
        <f t="shared" si="0"/>
        <v>1007438.01</v>
      </c>
      <c r="E18" s="4">
        <v>503719.01</v>
      </c>
      <c r="F18" s="13">
        <v>503719</v>
      </c>
      <c r="G18" s="13"/>
    </row>
    <row r="19" spans="1:7" ht="32.25" customHeight="1">
      <c r="A19" s="41">
        <v>11</v>
      </c>
      <c r="B19" s="6" t="s">
        <v>2</v>
      </c>
      <c r="C19" s="3">
        <v>1271000</v>
      </c>
      <c r="D19" s="2">
        <f t="shared" si="0"/>
        <v>1265537.25</v>
      </c>
      <c r="E19" s="4">
        <v>265288.25</v>
      </c>
      <c r="F19" s="13"/>
      <c r="G19" s="13">
        <v>1000249</v>
      </c>
    </row>
    <row r="20" spans="1:7" ht="15.75" customHeight="1">
      <c r="A20" s="41">
        <v>12</v>
      </c>
      <c r="B20" s="9" t="s">
        <v>10</v>
      </c>
      <c r="C20" s="17">
        <v>128549</v>
      </c>
      <c r="D20" s="2">
        <f t="shared" si="0"/>
        <v>118519.28</v>
      </c>
      <c r="E20" s="18">
        <v>52469.279999999999</v>
      </c>
      <c r="F20" s="19">
        <v>66050</v>
      </c>
      <c r="G20" s="19"/>
    </row>
    <row r="21" spans="1:7" ht="24.75" customHeight="1">
      <c r="A21" s="41">
        <v>13</v>
      </c>
      <c r="B21" s="21" t="s">
        <v>12</v>
      </c>
      <c r="C21" s="3">
        <v>1115000</v>
      </c>
      <c r="D21" s="2">
        <f t="shared" si="0"/>
        <v>902485.6</v>
      </c>
      <c r="E21" s="4">
        <v>149725.6</v>
      </c>
      <c r="F21" s="13">
        <v>752760</v>
      </c>
      <c r="G21" s="13"/>
    </row>
    <row r="22" spans="1:7" ht="24" customHeight="1">
      <c r="A22" s="41">
        <v>14</v>
      </c>
      <c r="B22" s="21" t="s">
        <v>11</v>
      </c>
      <c r="C22" s="3">
        <v>35000</v>
      </c>
      <c r="D22" s="2">
        <f t="shared" si="0"/>
        <v>0</v>
      </c>
      <c r="E22" s="4"/>
      <c r="F22" s="13"/>
      <c r="G22" s="13"/>
    </row>
    <row r="23" spans="1:7" ht="22.5" customHeight="1">
      <c r="A23" s="41">
        <v>15</v>
      </c>
      <c r="B23" s="20" t="s">
        <v>13</v>
      </c>
      <c r="C23" s="10">
        <v>10000</v>
      </c>
      <c r="D23" s="2">
        <f t="shared" si="0"/>
        <v>10000</v>
      </c>
      <c r="E23" s="4">
        <v>10000</v>
      </c>
      <c r="F23" s="13"/>
      <c r="G23" s="13"/>
    </row>
    <row r="24" spans="1:7" ht="27" customHeight="1">
      <c r="A24" s="41">
        <v>16</v>
      </c>
      <c r="B24" s="6" t="s">
        <v>19</v>
      </c>
      <c r="C24" s="10">
        <v>180000</v>
      </c>
      <c r="D24" s="2">
        <f t="shared" si="0"/>
        <v>147842.59</v>
      </c>
      <c r="E24" s="2">
        <v>147842.59</v>
      </c>
      <c r="F24" s="14"/>
      <c r="G24" s="14"/>
    </row>
    <row r="25" spans="1:7" ht="29.25" customHeight="1">
      <c r="A25" s="41">
        <v>17</v>
      </c>
      <c r="B25" s="6" t="s">
        <v>1</v>
      </c>
      <c r="C25" s="3">
        <v>2210000</v>
      </c>
      <c r="D25" s="2">
        <f t="shared" si="0"/>
        <v>2174072.56</v>
      </c>
      <c r="E25" s="7">
        <v>76053.149999999994</v>
      </c>
      <c r="F25" s="15"/>
      <c r="G25" s="15">
        <v>2098019.41</v>
      </c>
    </row>
    <row r="26" spans="1:7" ht="27" customHeight="1">
      <c r="A26" s="41">
        <v>18</v>
      </c>
      <c r="B26" s="6" t="s">
        <v>18</v>
      </c>
      <c r="C26" s="3">
        <v>90000</v>
      </c>
      <c r="D26" s="2">
        <f t="shared" si="0"/>
        <v>88528.52</v>
      </c>
      <c r="E26" s="7">
        <v>88528.52</v>
      </c>
      <c r="F26" s="15"/>
      <c r="G26" s="15"/>
    </row>
    <row r="27" spans="1:7" ht="24.75" customHeight="1">
      <c r="A27" s="41">
        <v>19</v>
      </c>
      <c r="B27" s="6" t="s">
        <v>17</v>
      </c>
      <c r="C27" s="3">
        <v>79000</v>
      </c>
      <c r="D27" s="2">
        <f t="shared" si="0"/>
        <v>79000</v>
      </c>
      <c r="E27" s="7">
        <v>3000</v>
      </c>
      <c r="F27" s="15">
        <v>76000</v>
      </c>
      <c r="G27" s="15"/>
    </row>
    <row r="28" spans="1:7" ht="24" customHeight="1">
      <c r="A28" s="41">
        <v>20</v>
      </c>
      <c r="B28" s="35" t="s">
        <v>3</v>
      </c>
      <c r="C28" s="3">
        <v>3702163</v>
      </c>
      <c r="D28" s="2">
        <f t="shared" si="0"/>
        <v>3519437.15</v>
      </c>
      <c r="E28" s="7">
        <v>1058868.5</v>
      </c>
      <c r="F28" s="15">
        <v>2460568.65</v>
      </c>
      <c r="G28" s="15"/>
    </row>
    <row r="29" spans="1:7" ht="16.5" customHeight="1">
      <c r="A29" s="41">
        <v>21</v>
      </c>
      <c r="B29" s="6" t="s">
        <v>20</v>
      </c>
      <c r="C29" s="3">
        <v>175091</v>
      </c>
      <c r="D29" s="2">
        <f t="shared" si="0"/>
        <v>159777</v>
      </c>
      <c r="E29" s="7">
        <v>7187</v>
      </c>
      <c r="F29" s="15">
        <v>152590</v>
      </c>
      <c r="G29" s="15"/>
    </row>
    <row r="30" spans="1:7">
      <c r="A30" s="42"/>
      <c r="B30" s="33" t="s">
        <v>32</v>
      </c>
      <c r="C30" s="5">
        <f>SUM(C9:C29)</f>
        <v>17017556</v>
      </c>
      <c r="D30" s="5">
        <f>SUM(D9:D29)</f>
        <v>15464345.880000001</v>
      </c>
      <c r="E30" s="5">
        <f>SUM(E9:E29)</f>
        <v>2890504.39</v>
      </c>
      <c r="F30" s="5">
        <f>SUM(F9:F29)</f>
        <v>4059687.65</v>
      </c>
      <c r="G30" s="5">
        <f>SUM(G9:G29)</f>
        <v>8514153.8399999999</v>
      </c>
    </row>
    <row r="31" spans="1:7">
      <c r="A31" s="34"/>
      <c r="B31" s="34"/>
      <c r="C31" s="34"/>
      <c r="D31" s="38"/>
      <c r="E31" s="34"/>
      <c r="F31" s="34"/>
      <c r="G31" s="34"/>
    </row>
    <row r="32" spans="1:7">
      <c r="E32" s="16"/>
    </row>
    <row r="33" spans="4:5">
      <c r="D33" s="37">
        <f>SUM(D9+D10+D16+D17+D19+D23+D25+D28)</f>
        <v>12901367.750000002</v>
      </c>
      <c r="E33" s="39"/>
    </row>
  </sheetData>
  <mergeCells count="8">
    <mergeCell ref="F1:G1"/>
    <mergeCell ref="A4:A7"/>
    <mergeCell ref="B4:B7"/>
    <mergeCell ref="D4:D7"/>
    <mergeCell ref="E4:G4"/>
    <mergeCell ref="E5:E7"/>
    <mergeCell ref="F5:F7"/>
    <mergeCell ref="G5:G7"/>
  </mergeCells>
  <pageMargins left="0.7" right="0.7" top="0.75" bottom="0.75" header="0.3" footer="0.3"/>
  <pageSetup paperSize="9" firstPageNumber="0" orientation="portrait" r:id="rId1"/>
  <headerFooter>
    <oddHeader>&amp;RTabela nr 3a
do Uchwały Nr.....Rady Gminy Kowiesy
z dnia .........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pcuser</dc:creator>
  <dc:description/>
  <cp:lastModifiedBy>Beata Heleniak</cp:lastModifiedBy>
  <cp:revision>4</cp:revision>
  <cp:lastPrinted>2024-03-27T08:55:26Z</cp:lastPrinted>
  <dcterms:created xsi:type="dcterms:W3CDTF">2014-12-05T07:53:53Z</dcterms:created>
  <dcterms:modified xsi:type="dcterms:W3CDTF">2024-04-04T09:58:11Z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