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7" activeTab="0"/>
  </bookViews>
  <sheets>
    <sheet name="opisówk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<sst xmlns="http://schemas.openxmlformats.org/spreadsheetml/2006/main" count="75" uniqueCount="71">
  <si>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>Wykorzystanie otrzymanych dotacji celowych z budżetu państwa</t>
  </si>
  <si>
    <t>Niewykorzystane</t>
  </si>
  <si>
    <t>%</t>
  </si>
  <si>
    <t>Lp.</t>
  </si>
  <si>
    <t>Dział</t>
  </si>
  <si>
    <t>Rozdział</t>
  </si>
  <si>
    <t>Paragraf</t>
  </si>
  <si>
    <t xml:space="preserve">Plan po </t>
  </si>
  <si>
    <t>Otrzymane</t>
  </si>
  <si>
    <t>Wykorzystanie</t>
  </si>
  <si>
    <t>dotacje</t>
  </si>
  <si>
    <t>Wykorzystania</t>
  </si>
  <si>
    <t>zmianach</t>
  </si>
  <si>
    <t>dotacji</t>
  </si>
  <si>
    <t>(6-7)</t>
  </si>
  <si>
    <t>otrzymanych</t>
  </si>
  <si>
    <t>( 7 :6)</t>
  </si>
  <si>
    <t>750</t>
  </si>
  <si>
    <t>Część opisowa</t>
  </si>
  <si>
    <t>Powyższe dotacje otrzymane z budżetu Wojewody Łódzkiego wykorzystane zostały  zgodnie z przeznaczeniem.</t>
  </si>
  <si>
    <t>754</t>
  </si>
  <si>
    <t>010</t>
  </si>
  <si>
    <t>01095</t>
  </si>
  <si>
    <t>801</t>
  </si>
  <si>
    <t xml:space="preserve">         </t>
  </si>
  <si>
    <t>str 1</t>
  </si>
  <si>
    <t>str 2</t>
  </si>
  <si>
    <t>Ad 2.</t>
  </si>
  <si>
    <t>600</t>
  </si>
  <si>
    <t>60016</t>
  </si>
  <si>
    <r>
      <rPr>
        <b/>
        <sz val="10"/>
        <rFont val="Times New Roman"/>
        <family val="1"/>
      </rPr>
      <t>Ad 1</t>
    </r>
    <r>
      <rPr>
        <sz val="10"/>
        <rFont val="Times New Roman"/>
        <family val="1"/>
      </rPr>
      <t>.</t>
    </r>
  </si>
  <si>
    <r>
      <t>Ad 3.</t>
    </r>
    <r>
      <rPr>
        <sz val="10"/>
        <rFont val="Times New Roman"/>
        <family val="1"/>
      </rPr>
      <t xml:space="preserve"> </t>
    </r>
  </si>
  <si>
    <t>Ad 5.</t>
  </si>
  <si>
    <t>zwrotów</t>
  </si>
  <si>
    <t>dotacje po</t>
  </si>
  <si>
    <t xml:space="preserve"> uwzględnieniu</t>
  </si>
  <si>
    <t>za okres od początku roku do dnia 30 czerwca 2016 roku</t>
  </si>
  <si>
    <r>
      <t xml:space="preserve"> Środki w dziale 010 rozdział 01095 zostały wykorzystane  w 100% na wypłatę zwrotu akcyzy z paliwa rolniczego w kwocie</t>
    </r>
    <r>
      <rPr>
        <b/>
        <sz val="10"/>
        <rFont val="Times New Roman"/>
        <family val="1"/>
      </rPr>
      <t xml:space="preserve"> 165.026,43 zł</t>
    </r>
    <r>
      <rPr>
        <sz val="10"/>
        <rFont val="Times New Roman"/>
        <family val="1"/>
      </rPr>
      <t xml:space="preserve"> oraz koszty obsługi w kwocie </t>
    </r>
    <r>
      <rPr>
        <b/>
        <sz val="10"/>
        <rFont val="Times New Roman"/>
        <family val="1"/>
      </rPr>
      <t xml:space="preserve">3.300,53 zł </t>
    </r>
    <r>
      <rPr>
        <sz val="10"/>
        <rFont val="Times New Roman"/>
        <family val="1"/>
      </rPr>
      <t>tj. 2% od kwoty wypłaconej akcyzy.</t>
    </r>
  </si>
  <si>
    <t>Przyznana dotacja dziale 600 rozdział 60016  dotyczy dotacji na zadanie pn.: ,,Rozbudowa drogi lokalnej do parametrów drogi gminnej w Zawadach” realizowanego w ramach programu wieloletniego pod nazwą „Program rozwoju gminnej  i powiatowej infrastruktury drogowej na lata 2016-2019”.</t>
  </si>
  <si>
    <t>Ad 4.</t>
  </si>
  <si>
    <t>Środki w dziale 754 rozdział 75414  wykorzystane zostaną na zadania z zakresu Obrony Cywilnej w II półroczu 2016 r.</t>
  </si>
  <si>
    <t>Środki w dziale  801 rozdział 80101 par. 2010 wykorzystane zostaną na zakup wyposażenia szkół w podręczniki i materiały edukacyjne w miesiącu lipcu 2016 r.</t>
  </si>
  <si>
    <r>
      <rPr>
        <sz val="10"/>
        <rFont val="Times New Roman"/>
        <family val="1"/>
      </rPr>
      <t xml:space="preserve">Środki w dziale 801 rozdział 80103 zostały wykorzystane kwocie </t>
    </r>
    <r>
      <rPr>
        <b/>
        <sz val="10"/>
        <rFont val="Times New Roman"/>
        <family val="1"/>
      </rPr>
      <t>34.252,00 zł</t>
    </r>
    <r>
      <rPr>
        <sz val="10"/>
        <rFont val="Times New Roman"/>
        <family val="1"/>
      </rPr>
      <t xml:space="preserve"> na cele statutowe oddziału przedszkolnego.</t>
    </r>
  </si>
  <si>
    <r>
      <t>Ad 7.</t>
    </r>
    <r>
      <rPr>
        <sz val="10"/>
        <rFont val="Times New Roman"/>
        <family val="1"/>
      </rPr>
      <t xml:space="preserve"> </t>
    </r>
  </si>
  <si>
    <r>
      <t xml:space="preserve">Środki w rozdziale 80106 zostały wykorzystane w całości na dofinansowanie zespołów wychowania przedszkolnego w wysokości </t>
    </r>
    <r>
      <rPr>
        <b/>
        <sz val="10"/>
        <rFont val="Times New Roman"/>
        <family val="1"/>
      </rPr>
      <t>23.290,02 zł.</t>
    </r>
  </si>
  <si>
    <t>Środki w dziale  801 rozdział 80110 wykorzystane zostaną na zakup wyposażenia szkół w podręczniki i materiały edukacyjne w miesiącu lipcu 2016 r.</t>
  </si>
  <si>
    <t>Ad 9.</t>
  </si>
  <si>
    <r>
      <t xml:space="preserve">Środki w dziale 852 rozdział 85211 wykorzystano na wypłatę świadczeń wychowawczych w kwocie </t>
    </r>
    <r>
      <rPr>
        <b/>
        <sz val="10"/>
        <rFont val="Times New Roman"/>
        <family val="1"/>
      </rPr>
      <t xml:space="preserve">588.330,20 zł </t>
    </r>
    <r>
      <rPr>
        <sz val="10"/>
        <rFont val="Times New Roman"/>
        <family val="1"/>
      </rPr>
      <t>oraz koszty obsługi zadania w kwocie</t>
    </r>
    <r>
      <rPr>
        <b/>
        <sz val="10"/>
        <rFont val="Times New Roman"/>
        <family val="1"/>
      </rPr>
      <t xml:space="preserve"> 14.391,16 zł.</t>
    </r>
  </si>
  <si>
    <t>Ad 10.</t>
  </si>
  <si>
    <t>Ad 11.</t>
  </si>
  <si>
    <r>
      <t xml:space="preserve">Środki w dziale 852 rozdział 85213 par. 2010 wykorzystano na opłacenie składek zdrowotnych za osoby pobierające niektóre świadczenia rodzinne na kwotę </t>
    </r>
    <r>
      <rPr>
        <b/>
        <sz val="10"/>
        <rFont val="Times New Roman"/>
        <family val="1"/>
      </rPr>
      <t>5.422,00 zł .</t>
    </r>
  </si>
  <si>
    <r>
      <rPr>
        <sz val="10"/>
        <rFont val="Times New Roman"/>
        <family val="1"/>
      </rPr>
      <t xml:space="preserve">Środki  wykorzystano na wypłatę zasiłków stałych  na kwotę </t>
    </r>
    <r>
      <rPr>
        <b/>
        <sz val="10"/>
        <rFont val="Times New Roman"/>
        <family val="1"/>
      </rPr>
      <t>45.283,00 zł</t>
    </r>
    <r>
      <rPr>
        <b/>
        <sz val="10"/>
        <rFont val="Times New Roman"/>
        <family val="1"/>
      </rPr>
      <t>.</t>
    </r>
  </si>
  <si>
    <r>
      <t xml:space="preserve">Środki w dziale  852 rozdział 85219 par. 2010 wykorzystano na wypłatę świadczenia dla opiekuna prawnego w kwocie </t>
    </r>
    <r>
      <rPr>
        <b/>
        <sz val="10"/>
        <rFont val="Times New Roman"/>
        <family val="1"/>
      </rPr>
      <t>1.200,00 zł</t>
    </r>
    <r>
      <rPr>
        <sz val="10"/>
        <rFont val="Times New Roman"/>
        <family val="1"/>
      </rPr>
      <t xml:space="preserve"> wraz z kosztami obsługi tego zadania w kwocie </t>
    </r>
    <r>
      <rPr>
        <b/>
        <sz val="10"/>
        <rFont val="Times New Roman"/>
        <family val="1"/>
      </rPr>
      <t>18,00 zł.</t>
    </r>
  </si>
  <si>
    <t>Ad 16.</t>
  </si>
  <si>
    <r>
      <t>Środki w dziale  852 rozdział 85219 wykorzystano na dofinansowanie działalności GOPS- u - wydatki związane z zatrudnieniem -</t>
    </r>
    <r>
      <rPr>
        <b/>
        <sz val="10"/>
        <rFont val="Times New Roman"/>
        <family val="1"/>
      </rPr>
      <t xml:space="preserve"> 14.700,00 zł.</t>
    </r>
  </si>
  <si>
    <r>
      <t xml:space="preserve">Środki w dziale 852 rozdział 85212 wykorzystano na wypłatę świadczeń rodzinnych wraz z dodatkami w kwocie </t>
    </r>
    <r>
      <rPr>
        <b/>
        <sz val="10"/>
        <rFont val="Times New Roman"/>
        <family val="1"/>
      </rPr>
      <t>290.101,55 zł,</t>
    </r>
    <r>
      <rPr>
        <sz val="10"/>
        <rFont val="Times New Roman"/>
        <family val="1"/>
      </rPr>
      <t xml:space="preserve"> opiekuńczych w kwocie </t>
    </r>
    <r>
      <rPr>
        <b/>
        <sz val="10"/>
        <rFont val="Times New Roman"/>
        <family val="1"/>
      </rPr>
      <t>171.889,70 zł</t>
    </r>
    <r>
      <rPr>
        <sz val="10"/>
        <rFont val="Times New Roman"/>
        <family val="1"/>
      </rPr>
      <t>,  świadczeń z funduszu alimentacyjnego w wysokości</t>
    </r>
    <r>
      <rPr>
        <b/>
        <sz val="10"/>
        <rFont val="Times New Roman"/>
        <family val="1"/>
      </rPr>
      <t xml:space="preserve"> 32.000,00 zł</t>
    </r>
    <r>
      <rPr>
        <sz val="10"/>
        <rFont val="Times New Roman"/>
        <family val="1"/>
      </rPr>
      <t xml:space="preserve">, świadczeń rodzicielskich w kwocie </t>
    </r>
    <r>
      <rPr>
        <b/>
        <sz val="10"/>
        <rFont val="Times New Roman"/>
        <family val="1"/>
      </rPr>
      <t xml:space="preserve">16.655,20 zł </t>
    </r>
    <r>
      <rPr>
        <sz val="10"/>
        <rFont val="Times New Roman"/>
        <family val="1"/>
      </rPr>
      <t xml:space="preserve">a także składki na ubezpieczenie społeczne od wypłaconych świadczeń </t>
    </r>
    <r>
      <rPr>
        <b/>
        <sz val="10"/>
        <rFont val="Times New Roman"/>
        <family val="1"/>
      </rPr>
      <t>17.458,64 zł</t>
    </r>
    <r>
      <rPr>
        <sz val="10"/>
        <rFont val="Times New Roman"/>
        <family val="1"/>
      </rPr>
      <t xml:space="preserve"> oraz koszty obsługi świadczeń rodzinnych w kwocie </t>
    </r>
    <r>
      <rPr>
        <b/>
        <sz val="10"/>
        <rFont val="Times New Roman"/>
        <family val="1"/>
      </rPr>
      <t>15.843,15 zł</t>
    </r>
    <r>
      <rPr>
        <sz val="10"/>
        <rFont val="Times New Roman"/>
        <family val="1"/>
      </rPr>
      <t xml:space="preserve"> (wynagrodzenia i pochodne).</t>
    </r>
  </si>
  <si>
    <r>
      <rPr>
        <sz val="10"/>
        <rFont val="Times New Roman"/>
        <family val="1"/>
      </rPr>
      <t>Środki w dziale 852 rozdział 85295 wydatkowano na pomoc w zakresie dożywiania w kwocie</t>
    </r>
    <r>
      <rPr>
        <b/>
        <sz val="10"/>
        <rFont val="Times New Roman"/>
        <family val="1"/>
      </rPr>
      <t xml:space="preserve"> 14.850,00 zł,</t>
    </r>
    <r>
      <rPr>
        <sz val="10"/>
        <rFont val="Times New Roman"/>
        <family val="1"/>
      </rPr>
      <t xml:space="preserve"> w tym dowóz posiłków 1.822,80 zł.</t>
    </r>
  </si>
  <si>
    <r>
      <t xml:space="preserve">Środki w dziale 750 rozdział 75011 zostały wykorzystane  na utrzymanie stanowiska realizującego zadania z zakresu  USC i spraw obywatelskich - </t>
    </r>
    <r>
      <rPr>
        <b/>
        <sz val="10"/>
        <rFont val="Times New Roman"/>
        <family val="1"/>
      </rPr>
      <t>16.552,68 zł</t>
    </r>
    <r>
      <rPr>
        <sz val="10"/>
        <rFont val="Times New Roman"/>
        <family val="1"/>
      </rPr>
      <t>, w tym transport dowodów - 246,57 zł.</t>
    </r>
  </si>
  <si>
    <t>751</t>
  </si>
  <si>
    <t>Środki w dziale 751 rozdział 75101 zostaną wykorzystane w II półroczu 2016 r. na aktualizacje rejestru wyborców i zakup urn wyborczych.</t>
  </si>
  <si>
    <t>Ad 6.</t>
  </si>
  <si>
    <r>
      <t>Ad 8.</t>
    </r>
    <r>
      <rPr>
        <sz val="10"/>
        <rFont val="Times New Roman"/>
        <family val="1"/>
      </rPr>
      <t xml:space="preserve"> </t>
    </r>
  </si>
  <si>
    <t>Ad 12.</t>
  </si>
  <si>
    <r>
      <t xml:space="preserve">Ad 13. </t>
    </r>
    <r>
      <rPr>
        <sz val="10"/>
        <rFont val="Times New Roman"/>
        <family val="1"/>
      </rPr>
      <t>Środki w kwocie</t>
    </r>
    <r>
      <rPr>
        <b/>
        <sz val="10"/>
        <rFont val="Times New Roman"/>
        <family val="1"/>
      </rPr>
      <t xml:space="preserve"> 3.858,06 zł,</t>
    </r>
    <r>
      <rPr>
        <sz val="10"/>
        <rFont val="Times New Roman"/>
        <family val="1"/>
      </rPr>
      <t xml:space="preserve"> wykorzystano na opłacenie składek zdrowotnych od wypłaconych zasiłków stałych.</t>
    </r>
  </si>
  <si>
    <r>
      <t xml:space="preserve">Ad 14 . </t>
    </r>
    <r>
      <rPr>
        <sz val="10"/>
        <rFont val="Times New Roman"/>
        <family val="1"/>
      </rPr>
      <t xml:space="preserve">Środki  wykorzystano w  wysokości </t>
    </r>
    <r>
      <rPr>
        <b/>
        <sz val="10"/>
        <rFont val="Times New Roman"/>
        <family val="1"/>
      </rPr>
      <t>3.707,00</t>
    </r>
    <r>
      <rPr>
        <b/>
        <sz val="10"/>
        <rFont val="Times New Roman"/>
        <family val="1"/>
      </rPr>
      <t xml:space="preserve"> zł</t>
    </r>
    <r>
      <rPr>
        <sz val="10"/>
        <rFont val="Times New Roman"/>
        <family val="1"/>
      </rPr>
      <t xml:space="preserve">  na zasiłki okresowe.</t>
    </r>
  </si>
  <si>
    <r>
      <t>Ad 15.</t>
    </r>
    <r>
      <rPr>
        <sz val="10"/>
        <rFont val="Times New Roman"/>
        <family val="1"/>
      </rPr>
      <t xml:space="preserve"> </t>
    </r>
  </si>
  <si>
    <t>Ad 17.</t>
  </si>
  <si>
    <r>
      <t xml:space="preserve">Ad 18. </t>
    </r>
    <r>
      <rPr>
        <sz val="10"/>
        <rFont val="Times New Roman"/>
        <family val="1"/>
      </rPr>
      <t xml:space="preserve">Środki wykorzystano na obsługę zadania karta dużej rodziny w kwocie </t>
    </r>
    <r>
      <rPr>
        <b/>
        <sz val="10"/>
        <rFont val="Times New Roman"/>
        <family val="1"/>
      </rPr>
      <t>55,00 zł.</t>
    </r>
  </si>
  <si>
    <r>
      <t xml:space="preserve">Ad 19. </t>
    </r>
  </si>
  <si>
    <r>
      <rPr>
        <b/>
        <sz val="10"/>
        <rFont val="Times New Roman"/>
        <family val="1"/>
      </rPr>
      <t xml:space="preserve">Ad 20. </t>
    </r>
    <r>
      <rPr>
        <sz val="10"/>
        <rFont val="Times New Roman"/>
        <family val="1"/>
      </rPr>
      <t xml:space="preserve">Środki w rozdziale 85415 par.2030 wydatkowano na wypłatę stypendiów socjalnych dla uczniów w kwocie </t>
    </r>
    <r>
      <rPr>
        <b/>
        <sz val="10"/>
        <rFont val="Times New Roman"/>
        <family val="1"/>
      </rPr>
      <t>7.197,00 zł</t>
    </r>
  </si>
  <si>
    <t>Tabela nr 3a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</si>
</sst>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;\-#,##0.00"/>
    <numFmt numFmtId="166" formatCode="#,###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4" fontId="0" fillId="33" borderId="12" xfId="6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PageLayoutView="0" workbookViewId="0" topLeftCell="A1">
      <selection activeCell="C14" sqref="C14:J14"/>
    </sheetView>
  </sheetViews>
  <sheetFormatPr defaultColWidth="9.00390625" defaultRowHeight="12.75"/>
  <cols>
    <col min="1" max="1" width="1.75390625" style="0" customWidth="1"/>
    <col min="2" max="2" width="5.75390625" style="0" customWidth="1"/>
    <col min="3" max="3" width="5.00390625" style="0" customWidth="1"/>
    <col min="4" max="4" width="8.375" style="0" customWidth="1"/>
    <col min="5" max="5" width="8.625" style="0" customWidth="1"/>
    <col min="6" max="6" width="12.125" style="0" customWidth="1"/>
    <col min="7" max="7" width="13.00390625" style="0" customWidth="1"/>
    <col min="8" max="8" width="13.875" style="0" customWidth="1"/>
    <col min="9" max="9" width="10.25390625" style="0" customWidth="1"/>
    <col min="10" max="10" width="13.125" style="0" customWidth="1"/>
  </cols>
  <sheetData>
    <row r="1" spans="2:10" ht="21.75" customHeight="1">
      <c r="B1" s="71"/>
      <c r="C1" s="71"/>
      <c r="D1" s="71"/>
      <c r="J1" s="72" t="s">
        <v>70</v>
      </c>
    </row>
    <row r="2" spans="1:10" ht="22.5" customHeight="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</row>
    <row r="3" spans="1:10" ht="15" customHeight="1">
      <c r="A3" s="1"/>
      <c r="B3" s="65" t="s">
        <v>36</v>
      </c>
      <c r="C3" s="65"/>
      <c r="D3" s="65"/>
      <c r="E3" s="65"/>
      <c r="F3" s="65"/>
      <c r="G3" s="65"/>
      <c r="H3" s="65"/>
      <c r="I3" s="65"/>
      <c r="J3" s="65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0.5" customHeight="1">
      <c r="A5" s="1"/>
      <c r="B5" s="29"/>
      <c r="C5" s="27"/>
      <c r="D5" s="23"/>
      <c r="E5" s="23"/>
      <c r="F5" s="23"/>
      <c r="G5" s="23"/>
      <c r="H5" s="23"/>
      <c r="I5" s="23" t="s">
        <v>1</v>
      </c>
      <c r="J5" s="33" t="s">
        <v>2</v>
      </c>
    </row>
    <row r="6" spans="1:10" ht="12" customHeight="1">
      <c r="A6" s="1"/>
      <c r="B6" s="30" t="s">
        <v>3</v>
      </c>
      <c r="C6" s="25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4" t="s">
        <v>10</v>
      </c>
      <c r="J6" s="34" t="s">
        <v>11</v>
      </c>
    </row>
    <row r="7" spans="1:10" ht="15" customHeight="1">
      <c r="A7" s="1"/>
      <c r="B7" s="30"/>
      <c r="C7" s="28"/>
      <c r="D7" s="24"/>
      <c r="E7" s="24"/>
      <c r="F7" s="24" t="s">
        <v>12</v>
      </c>
      <c r="G7" s="55" t="s">
        <v>34</v>
      </c>
      <c r="H7" s="24" t="s">
        <v>13</v>
      </c>
      <c r="I7" s="24" t="s">
        <v>14</v>
      </c>
      <c r="J7" s="35" t="s">
        <v>15</v>
      </c>
    </row>
    <row r="8" spans="1:10" ht="15" customHeight="1">
      <c r="A8" s="1"/>
      <c r="B8" s="25"/>
      <c r="C8" s="25"/>
      <c r="D8" s="25"/>
      <c r="E8" s="25"/>
      <c r="F8" s="25"/>
      <c r="G8" s="55" t="s">
        <v>35</v>
      </c>
      <c r="H8" s="25"/>
      <c r="I8" s="25"/>
      <c r="J8" s="34" t="s">
        <v>13</v>
      </c>
    </row>
    <row r="9" spans="1:10" ht="15" customHeight="1">
      <c r="A9" s="1"/>
      <c r="B9" s="26"/>
      <c r="C9" s="26"/>
      <c r="D9" s="26"/>
      <c r="E9" s="25"/>
      <c r="F9" s="26"/>
      <c r="G9" s="56" t="s">
        <v>33</v>
      </c>
      <c r="H9" s="26"/>
      <c r="I9" s="26"/>
      <c r="J9" s="36" t="s">
        <v>16</v>
      </c>
    </row>
    <row r="10" spans="1:10" ht="10.5" customHeight="1">
      <c r="A10" s="1"/>
      <c r="B10" s="37">
        <v>1</v>
      </c>
      <c r="C10" s="37">
        <v>2</v>
      </c>
      <c r="D10" s="38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</row>
    <row r="11" spans="1:10" ht="15" customHeight="1">
      <c r="A11" s="3"/>
      <c r="B11" s="14">
        <v>1</v>
      </c>
      <c r="C11" s="31" t="s">
        <v>21</v>
      </c>
      <c r="D11" s="31" t="s">
        <v>22</v>
      </c>
      <c r="E11" s="16">
        <v>2010</v>
      </c>
      <c r="F11" s="17">
        <v>168326.96</v>
      </c>
      <c r="G11" s="17">
        <v>168326.96</v>
      </c>
      <c r="H11" s="17">
        <v>168326.96</v>
      </c>
      <c r="I11" s="18">
        <f aca="true" t="shared" si="0" ref="I11:I29">SUM(G11-H11)</f>
        <v>0</v>
      </c>
      <c r="J11" s="18">
        <f>SUM(H11/G11)*100</f>
        <v>100</v>
      </c>
    </row>
    <row r="12" spans="1:10" ht="15" customHeight="1">
      <c r="A12" s="3"/>
      <c r="B12" s="14">
        <v>2</v>
      </c>
      <c r="C12" s="31" t="s">
        <v>28</v>
      </c>
      <c r="D12" s="31" t="s">
        <v>29</v>
      </c>
      <c r="E12" s="16">
        <v>6330</v>
      </c>
      <c r="F12" s="17">
        <v>728236</v>
      </c>
      <c r="G12" s="17">
        <v>0</v>
      </c>
      <c r="H12" s="17">
        <v>0</v>
      </c>
      <c r="I12" s="18">
        <f>SUM(G12-H12)</f>
        <v>0</v>
      </c>
      <c r="J12" s="18">
        <v>0</v>
      </c>
    </row>
    <row r="13" spans="1:10" ht="15" customHeight="1">
      <c r="A13" s="3"/>
      <c r="B13" s="14">
        <v>3</v>
      </c>
      <c r="C13" s="15" t="s">
        <v>17</v>
      </c>
      <c r="D13" s="16">
        <v>75011</v>
      </c>
      <c r="E13" s="16">
        <v>2010</v>
      </c>
      <c r="F13" s="17">
        <v>27850</v>
      </c>
      <c r="G13" s="17">
        <v>16666.71</v>
      </c>
      <c r="H13" s="17">
        <v>16552.68</v>
      </c>
      <c r="I13" s="18">
        <f>SUM(G13-H13)</f>
        <v>114.02999999999884</v>
      </c>
      <c r="J13" s="18">
        <f>SUM(H13/G13)*100</f>
        <v>99.31582177886338</v>
      </c>
    </row>
    <row r="14" spans="1:10" ht="15" customHeight="1">
      <c r="A14" s="3"/>
      <c r="B14" s="14">
        <v>4</v>
      </c>
      <c r="C14" s="15" t="s">
        <v>58</v>
      </c>
      <c r="D14" s="16">
        <v>75101</v>
      </c>
      <c r="E14" s="16">
        <v>2010</v>
      </c>
      <c r="F14" s="19">
        <v>5522</v>
      </c>
      <c r="G14" s="19">
        <v>5143</v>
      </c>
      <c r="H14" s="19">
        <v>0</v>
      </c>
      <c r="I14" s="18">
        <f>SUM(G14-H14)</f>
        <v>5143</v>
      </c>
      <c r="J14" s="18">
        <f>SUM(H14/G14)*100</f>
        <v>0</v>
      </c>
    </row>
    <row r="15" spans="1:10" ht="15" customHeight="1">
      <c r="A15" s="3"/>
      <c r="B15" s="14">
        <v>5</v>
      </c>
      <c r="C15" s="31" t="s">
        <v>20</v>
      </c>
      <c r="D15" s="16">
        <v>75414</v>
      </c>
      <c r="E15" s="16">
        <v>2010</v>
      </c>
      <c r="F15" s="17">
        <v>1500</v>
      </c>
      <c r="G15" s="17">
        <v>1500</v>
      </c>
      <c r="H15" s="17">
        <v>0</v>
      </c>
      <c r="I15" s="18">
        <f t="shared" si="0"/>
        <v>1500</v>
      </c>
      <c r="J15" s="18">
        <f aca="true" t="shared" si="1" ref="J15:J29">SUM(H15/G15)*100</f>
        <v>0</v>
      </c>
    </row>
    <row r="16" spans="1:10" ht="15" customHeight="1">
      <c r="A16" s="3"/>
      <c r="B16" s="14">
        <v>6</v>
      </c>
      <c r="C16" s="31" t="s">
        <v>23</v>
      </c>
      <c r="D16" s="16">
        <v>80101</v>
      </c>
      <c r="E16" s="16">
        <v>2010</v>
      </c>
      <c r="F16" s="17">
        <v>13540</v>
      </c>
      <c r="G16" s="17">
        <v>13539.04</v>
      </c>
      <c r="H16" s="17">
        <v>34.1</v>
      </c>
      <c r="I16" s="18">
        <f>SUM(G16-H16)</f>
        <v>13504.94</v>
      </c>
      <c r="J16" s="18">
        <f>SUM(H16/G16)*100</f>
        <v>0.25186423852799017</v>
      </c>
    </row>
    <row r="17" spans="1:10" ht="15" customHeight="1">
      <c r="A17" s="3"/>
      <c r="B17" s="14">
        <v>7</v>
      </c>
      <c r="C17" s="31" t="s">
        <v>23</v>
      </c>
      <c r="D17" s="16">
        <v>80103</v>
      </c>
      <c r="E17" s="16">
        <v>2030</v>
      </c>
      <c r="F17" s="17">
        <v>68500</v>
      </c>
      <c r="G17" s="17">
        <v>34252</v>
      </c>
      <c r="H17" s="17">
        <v>34252</v>
      </c>
      <c r="I17" s="18">
        <f t="shared" si="0"/>
        <v>0</v>
      </c>
      <c r="J17" s="18">
        <f t="shared" si="1"/>
        <v>100</v>
      </c>
    </row>
    <row r="18" spans="1:10" ht="15" customHeight="1">
      <c r="A18" s="3"/>
      <c r="B18" s="14">
        <v>8</v>
      </c>
      <c r="C18" s="31" t="s">
        <v>23</v>
      </c>
      <c r="D18" s="16">
        <v>80106</v>
      </c>
      <c r="E18" s="16">
        <v>2030</v>
      </c>
      <c r="F18" s="17">
        <v>46580</v>
      </c>
      <c r="G18" s="17">
        <v>23294</v>
      </c>
      <c r="H18" s="17">
        <v>23290.02</v>
      </c>
      <c r="I18" s="18">
        <f t="shared" si="0"/>
        <v>3.9799999999995634</v>
      </c>
      <c r="J18" s="18">
        <f>SUM(H18/G18)*100</f>
        <v>99.9829140551215</v>
      </c>
    </row>
    <row r="19" spans="1:10" ht="15" customHeight="1">
      <c r="A19" s="3"/>
      <c r="B19" s="14">
        <v>9</v>
      </c>
      <c r="C19" s="31" t="s">
        <v>23</v>
      </c>
      <c r="D19" s="16">
        <v>80110</v>
      </c>
      <c r="E19" s="16">
        <v>2010</v>
      </c>
      <c r="F19" s="17">
        <v>7100</v>
      </c>
      <c r="G19" s="17">
        <v>7099.76</v>
      </c>
      <c r="H19" s="17">
        <v>0</v>
      </c>
      <c r="I19" s="18">
        <f t="shared" si="0"/>
        <v>7099.76</v>
      </c>
      <c r="J19" s="18">
        <f>SUM(H19/G19)*100</f>
        <v>0</v>
      </c>
    </row>
    <row r="20" spans="1:10" ht="15" customHeight="1">
      <c r="A20" s="3"/>
      <c r="B20" s="14">
        <v>10</v>
      </c>
      <c r="C20" s="16">
        <v>852</v>
      </c>
      <c r="D20" s="16">
        <v>85211</v>
      </c>
      <c r="E20" s="16">
        <v>2060</v>
      </c>
      <c r="F20" s="19">
        <v>1549298</v>
      </c>
      <c r="G20" s="19">
        <v>603784.78</v>
      </c>
      <c r="H20" s="19">
        <v>602721.36</v>
      </c>
      <c r="I20" s="18">
        <f>SUM(G20-H20)</f>
        <v>1063.420000000042</v>
      </c>
      <c r="J20" s="18">
        <f>SUM(H20/G20)*100</f>
        <v>99.82387432820018</v>
      </c>
    </row>
    <row r="21" spans="1:10" ht="15" customHeight="1">
      <c r="A21" s="1"/>
      <c r="B21" s="14">
        <v>11</v>
      </c>
      <c r="C21" s="16">
        <v>852</v>
      </c>
      <c r="D21" s="16">
        <v>85212</v>
      </c>
      <c r="E21" s="16">
        <v>2010</v>
      </c>
      <c r="F21" s="19">
        <v>775200</v>
      </c>
      <c r="G21" s="19">
        <v>545295</v>
      </c>
      <c r="H21" s="19">
        <v>543948.24</v>
      </c>
      <c r="I21" s="18">
        <f t="shared" si="0"/>
        <v>1346.7600000000093</v>
      </c>
      <c r="J21" s="18">
        <f t="shared" si="1"/>
        <v>99.75302175886446</v>
      </c>
    </row>
    <row r="22" spans="1:10" ht="15" customHeight="1">
      <c r="A22" s="1"/>
      <c r="B22" s="14">
        <v>12</v>
      </c>
      <c r="C22" s="16">
        <v>852</v>
      </c>
      <c r="D22" s="16">
        <v>85213</v>
      </c>
      <c r="E22" s="16">
        <v>2010</v>
      </c>
      <c r="F22" s="20">
        <v>7482</v>
      </c>
      <c r="G22" s="21">
        <v>5422</v>
      </c>
      <c r="H22" s="21">
        <v>5422</v>
      </c>
      <c r="I22" s="18">
        <f t="shared" si="0"/>
        <v>0</v>
      </c>
      <c r="J22" s="18">
        <f t="shared" si="1"/>
        <v>100</v>
      </c>
    </row>
    <row r="23" spans="1:10" ht="15" customHeight="1">
      <c r="A23" s="1"/>
      <c r="B23" s="14">
        <v>13</v>
      </c>
      <c r="C23" s="16">
        <v>852</v>
      </c>
      <c r="D23" s="16">
        <v>85213</v>
      </c>
      <c r="E23" s="16">
        <v>2030</v>
      </c>
      <c r="F23" s="20">
        <v>6430</v>
      </c>
      <c r="G23" s="21">
        <v>3859</v>
      </c>
      <c r="H23" s="21">
        <v>3858.06</v>
      </c>
      <c r="I23" s="18">
        <f t="shared" si="0"/>
        <v>0.9400000000000546</v>
      </c>
      <c r="J23" s="18">
        <f t="shared" si="1"/>
        <v>99.97564135786473</v>
      </c>
    </row>
    <row r="24" spans="1:10" ht="15" customHeight="1">
      <c r="A24" s="1"/>
      <c r="B24" s="14">
        <v>14</v>
      </c>
      <c r="C24" s="16">
        <v>852</v>
      </c>
      <c r="D24" s="16">
        <v>85214</v>
      </c>
      <c r="E24" s="16">
        <v>2030</v>
      </c>
      <c r="F24" s="20">
        <v>4000</v>
      </c>
      <c r="G24" s="21">
        <v>3707</v>
      </c>
      <c r="H24" s="21">
        <v>3707</v>
      </c>
      <c r="I24" s="18">
        <f t="shared" si="0"/>
        <v>0</v>
      </c>
      <c r="J24" s="18">
        <f t="shared" si="1"/>
        <v>100</v>
      </c>
    </row>
    <row r="25" spans="1:10" ht="15" customHeight="1">
      <c r="A25" s="1"/>
      <c r="B25" s="14">
        <v>15</v>
      </c>
      <c r="C25" s="16">
        <v>852</v>
      </c>
      <c r="D25" s="16">
        <v>85216</v>
      </c>
      <c r="E25" s="16">
        <v>2030</v>
      </c>
      <c r="F25" s="20">
        <v>63744</v>
      </c>
      <c r="G25" s="57">
        <v>45284</v>
      </c>
      <c r="H25" s="20">
        <v>45283</v>
      </c>
      <c r="I25" s="18">
        <f t="shared" si="0"/>
        <v>1</v>
      </c>
      <c r="J25" s="18">
        <f t="shared" si="1"/>
        <v>99.99779171451286</v>
      </c>
    </row>
    <row r="26" spans="1:10" ht="15" customHeight="1">
      <c r="A26" s="1"/>
      <c r="B26" s="14">
        <v>16</v>
      </c>
      <c r="C26" s="16">
        <v>852</v>
      </c>
      <c r="D26" s="16">
        <v>85219</v>
      </c>
      <c r="E26" s="16">
        <v>2010</v>
      </c>
      <c r="F26" s="20">
        <v>1218</v>
      </c>
      <c r="G26" s="20">
        <v>1218</v>
      </c>
      <c r="H26" s="20">
        <v>1218</v>
      </c>
      <c r="I26" s="18">
        <f t="shared" si="0"/>
        <v>0</v>
      </c>
      <c r="J26" s="18">
        <f t="shared" si="1"/>
        <v>100</v>
      </c>
    </row>
    <row r="27" spans="1:10" ht="15" customHeight="1">
      <c r="A27" s="1"/>
      <c r="B27" s="14">
        <v>17</v>
      </c>
      <c r="C27" s="16">
        <v>852</v>
      </c>
      <c r="D27" s="16">
        <v>85219</v>
      </c>
      <c r="E27" s="16">
        <v>2030</v>
      </c>
      <c r="F27" s="20">
        <v>29400</v>
      </c>
      <c r="G27" s="20">
        <v>14700</v>
      </c>
      <c r="H27" s="20">
        <v>14700</v>
      </c>
      <c r="I27" s="18">
        <f t="shared" si="0"/>
        <v>0</v>
      </c>
      <c r="J27" s="18">
        <f t="shared" si="1"/>
        <v>100</v>
      </c>
    </row>
    <row r="28" spans="1:10" ht="15" customHeight="1">
      <c r="A28" s="1"/>
      <c r="B28" s="14">
        <v>18</v>
      </c>
      <c r="C28" s="16">
        <v>852</v>
      </c>
      <c r="D28" s="16">
        <v>85295</v>
      </c>
      <c r="E28" s="16">
        <v>2010</v>
      </c>
      <c r="F28" s="20">
        <v>81</v>
      </c>
      <c r="G28" s="20">
        <v>55</v>
      </c>
      <c r="H28" s="20">
        <v>55</v>
      </c>
      <c r="I28" s="18">
        <f t="shared" si="0"/>
        <v>0</v>
      </c>
      <c r="J28" s="18">
        <f t="shared" si="1"/>
        <v>100</v>
      </c>
    </row>
    <row r="29" spans="1:10" ht="15" customHeight="1">
      <c r="A29" s="1"/>
      <c r="B29" s="14">
        <v>19</v>
      </c>
      <c r="C29" s="16">
        <v>852</v>
      </c>
      <c r="D29" s="16">
        <v>85295</v>
      </c>
      <c r="E29" s="16">
        <v>2030</v>
      </c>
      <c r="F29" s="20">
        <v>30621</v>
      </c>
      <c r="G29" s="20">
        <v>14850</v>
      </c>
      <c r="H29" s="20">
        <v>14850</v>
      </c>
      <c r="I29" s="18">
        <f t="shared" si="0"/>
        <v>0</v>
      </c>
      <c r="J29" s="18">
        <f t="shared" si="1"/>
        <v>100</v>
      </c>
    </row>
    <row r="30" spans="1:10" ht="15" customHeight="1">
      <c r="A30" s="1"/>
      <c r="B30" s="14">
        <v>20</v>
      </c>
      <c r="C30" s="16">
        <v>854</v>
      </c>
      <c r="D30" s="16">
        <v>85415</v>
      </c>
      <c r="E30" s="16">
        <v>2030</v>
      </c>
      <c r="F30" s="20">
        <v>7197</v>
      </c>
      <c r="G30" s="20">
        <v>7197</v>
      </c>
      <c r="H30" s="20">
        <v>7197</v>
      </c>
      <c r="I30" s="18">
        <f>SUM(G30-H30)</f>
        <v>0</v>
      </c>
      <c r="J30" s="18">
        <f>SUM(H30/G30)*100</f>
        <v>100</v>
      </c>
    </row>
    <row r="31" spans="1:10" ht="15" customHeight="1">
      <c r="A31" s="1"/>
      <c r="B31" s="66"/>
      <c r="C31" s="67"/>
      <c r="D31" s="67"/>
      <c r="E31" s="68"/>
      <c r="F31" s="22">
        <f>SUM(F11:F30)</f>
        <v>3541825.96</v>
      </c>
      <c r="G31" s="22">
        <f>SUM(G11:G30)</f>
        <v>1515193.25</v>
      </c>
      <c r="H31" s="22">
        <f>SUM(H11:H30)</f>
        <v>1485415.42</v>
      </c>
      <c r="I31" s="22">
        <f>SUM(I11:I30)</f>
        <v>29777.83000000005</v>
      </c>
      <c r="J31" s="22">
        <f>SUM(H31/G31)*100</f>
        <v>98.03471735371049</v>
      </c>
    </row>
    <row r="32" spans="1:10" ht="18.75" customHeight="1">
      <c r="A32" s="1"/>
      <c r="B32" s="4"/>
      <c r="C32" s="4"/>
      <c r="D32" s="4"/>
      <c r="E32" s="4"/>
      <c r="F32" s="5"/>
      <c r="G32" s="5" t="s">
        <v>24</v>
      </c>
      <c r="H32" s="5"/>
      <c r="I32" s="5"/>
      <c r="J32" s="5"/>
    </row>
    <row r="33" spans="1:10" ht="15" customHeight="1">
      <c r="A33" s="1"/>
      <c r="B33" s="2"/>
      <c r="C33" s="2" t="s">
        <v>18</v>
      </c>
      <c r="D33" s="2"/>
      <c r="E33" s="2"/>
      <c r="F33" s="6"/>
      <c r="G33" s="6"/>
      <c r="H33" s="6"/>
      <c r="I33" s="6"/>
      <c r="J33" s="6"/>
    </row>
    <row r="34" spans="1:10" ht="12.75" customHeight="1">
      <c r="A34" s="1"/>
      <c r="B34" s="2"/>
      <c r="C34" s="2"/>
      <c r="D34" s="2"/>
      <c r="E34" s="2"/>
      <c r="F34" s="2"/>
      <c r="G34" s="2"/>
      <c r="H34" s="2"/>
      <c r="I34" s="2"/>
      <c r="J34" s="2"/>
    </row>
    <row r="35" spans="1:10" ht="39" customHeight="1">
      <c r="A35" s="1"/>
      <c r="B35" s="47" t="s">
        <v>30</v>
      </c>
      <c r="C35" s="69" t="s">
        <v>37</v>
      </c>
      <c r="D35" s="69"/>
      <c r="E35" s="69"/>
      <c r="F35" s="69"/>
      <c r="G35" s="69"/>
      <c r="H35" s="69"/>
      <c r="I35" s="69"/>
      <c r="J35" s="69"/>
    </row>
    <row r="36" spans="1:10" ht="15" customHeight="1">
      <c r="A36" s="1"/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36.75" customHeight="1">
      <c r="A37" s="1"/>
      <c r="B37" s="44" t="s">
        <v>27</v>
      </c>
      <c r="C37" s="70" t="s">
        <v>38</v>
      </c>
      <c r="D37" s="70"/>
      <c r="E37" s="70"/>
      <c r="F37" s="70"/>
      <c r="G37" s="70"/>
      <c r="H37" s="70"/>
      <c r="I37" s="70"/>
      <c r="J37" s="70"/>
    </row>
    <row r="38" spans="1:10" ht="15" customHeight="1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t="30.75" customHeight="1">
      <c r="A39" s="1"/>
      <c r="B39" s="49" t="s">
        <v>31</v>
      </c>
      <c r="C39" s="58" t="s">
        <v>57</v>
      </c>
      <c r="D39" s="58"/>
      <c r="E39" s="58"/>
      <c r="F39" s="58"/>
      <c r="G39" s="58"/>
      <c r="H39" s="58"/>
      <c r="I39" s="58"/>
      <c r="J39" s="58"/>
    </row>
    <row r="40" spans="1:10" ht="15" customHeight="1">
      <c r="A40" s="1"/>
      <c r="B40" s="2"/>
      <c r="C40" s="2"/>
      <c r="D40" s="2"/>
      <c r="E40" s="2"/>
      <c r="F40" s="2"/>
      <c r="G40" s="2"/>
      <c r="H40" s="2"/>
      <c r="I40" s="2"/>
      <c r="J40" s="2"/>
    </row>
    <row r="41" spans="1:10" ht="25.5" customHeight="1">
      <c r="A41" s="1"/>
      <c r="B41" s="49" t="s">
        <v>39</v>
      </c>
      <c r="C41" s="69" t="s">
        <v>59</v>
      </c>
      <c r="D41" s="69"/>
      <c r="E41" s="69"/>
      <c r="F41" s="69"/>
      <c r="G41" s="69"/>
      <c r="H41" s="69"/>
      <c r="I41" s="69"/>
      <c r="J41" s="69"/>
    </row>
    <row r="42" spans="1:10" ht="15" customHeight="1">
      <c r="A42" s="1"/>
      <c r="B42" s="2"/>
      <c r="C42" s="2"/>
      <c r="D42" s="2"/>
      <c r="E42" s="2"/>
      <c r="F42" s="2"/>
      <c r="G42" s="2"/>
      <c r="H42" s="2"/>
      <c r="I42" s="2"/>
      <c r="J42" s="2"/>
    </row>
    <row r="43" spans="1:11" ht="27" customHeight="1">
      <c r="A43" s="1"/>
      <c r="B43" s="49" t="s">
        <v>32</v>
      </c>
      <c r="C43" s="58" t="s">
        <v>40</v>
      </c>
      <c r="D43" s="58"/>
      <c r="E43" s="58"/>
      <c r="F43" s="58"/>
      <c r="G43" s="58"/>
      <c r="H43" s="58"/>
      <c r="I43" s="58"/>
      <c r="J43" s="58"/>
      <c r="K43" s="48"/>
    </row>
    <row r="44" spans="1:11" ht="12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54" t="s">
        <v>25</v>
      </c>
    </row>
    <row r="45" spans="1:10" ht="37.5" customHeight="1">
      <c r="A45" s="7"/>
      <c r="B45" s="45" t="s">
        <v>60</v>
      </c>
      <c r="C45" s="60" t="s">
        <v>41</v>
      </c>
      <c r="D45" s="60"/>
      <c r="E45" s="60"/>
      <c r="F45" s="60"/>
      <c r="G45" s="60"/>
      <c r="H45" s="60"/>
      <c r="I45" s="60"/>
      <c r="J45" s="60"/>
    </row>
    <row r="46" spans="1:11" ht="15" customHeight="1">
      <c r="A46" s="7"/>
      <c r="B46" s="9"/>
      <c r="C46" s="9"/>
      <c r="D46" s="9"/>
      <c r="E46" s="9"/>
      <c r="F46" s="9"/>
      <c r="G46" s="9"/>
      <c r="H46" s="9"/>
      <c r="I46" s="9"/>
      <c r="J46" s="9"/>
      <c r="K46" s="54"/>
    </row>
    <row r="47" spans="1:11" ht="15" customHeight="1">
      <c r="A47" s="7"/>
      <c r="B47" s="48" t="s">
        <v>43</v>
      </c>
      <c r="C47" s="48" t="s">
        <v>42</v>
      </c>
      <c r="D47" s="48"/>
      <c r="E47" s="48"/>
      <c r="F47" s="48"/>
      <c r="G47" s="48"/>
      <c r="H47" s="48"/>
      <c r="I47" s="48"/>
      <c r="J47" s="48"/>
      <c r="K47" s="48"/>
    </row>
    <row r="48" spans="1:11" ht="15" customHeight="1">
      <c r="A48" s="7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0" ht="25.5" customHeight="1">
      <c r="A49" s="7"/>
      <c r="B49" s="49" t="s">
        <v>61</v>
      </c>
      <c r="C49" s="58" t="s">
        <v>44</v>
      </c>
      <c r="D49" s="58"/>
      <c r="E49" s="58"/>
      <c r="F49" s="58"/>
      <c r="G49" s="58"/>
      <c r="H49" s="58"/>
      <c r="I49" s="58"/>
      <c r="J49" s="58"/>
    </row>
    <row r="50" spans="1:10" ht="12" customHeight="1">
      <c r="A50" s="7"/>
      <c r="B50" s="9"/>
      <c r="C50" s="9"/>
      <c r="D50" s="9"/>
      <c r="E50" s="9"/>
      <c r="F50" s="9"/>
      <c r="G50" s="9"/>
      <c r="H50" s="9"/>
      <c r="I50" s="9"/>
      <c r="J50" s="9"/>
    </row>
    <row r="51" spans="1:11" ht="27" customHeight="1">
      <c r="A51" s="7"/>
      <c r="B51" s="46" t="s">
        <v>46</v>
      </c>
      <c r="C51" s="64" t="s">
        <v>45</v>
      </c>
      <c r="D51" s="64"/>
      <c r="E51" s="64"/>
      <c r="F51" s="64"/>
      <c r="G51" s="64"/>
      <c r="H51" s="64"/>
      <c r="I51" s="64"/>
      <c r="J51" s="64"/>
      <c r="K51" s="64"/>
    </row>
    <row r="52" spans="1:11" ht="13.5" customHeight="1">
      <c r="A52" s="7"/>
      <c r="B52" s="46"/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28.5" customHeight="1">
      <c r="A53" s="7"/>
      <c r="B53" s="52" t="s">
        <v>48</v>
      </c>
      <c r="C53" s="59" t="s">
        <v>47</v>
      </c>
      <c r="D53" s="59"/>
      <c r="E53" s="59"/>
      <c r="F53" s="59"/>
      <c r="G53" s="59"/>
      <c r="H53" s="59"/>
      <c r="I53" s="59"/>
      <c r="J53" s="59"/>
      <c r="K53" s="59"/>
    </row>
    <row r="54" spans="1:10" ht="13.5" customHeight="1">
      <c r="A54" s="7"/>
      <c r="B54" s="46"/>
      <c r="C54" s="53"/>
      <c r="D54" s="53"/>
      <c r="E54" s="53"/>
      <c r="F54" s="53"/>
      <c r="G54" s="53"/>
      <c r="H54" s="53"/>
      <c r="I54" s="53"/>
      <c r="J54" s="53"/>
    </row>
    <row r="55" spans="1:11" ht="51.75" customHeight="1">
      <c r="A55" s="7"/>
      <c r="B55" s="52" t="s">
        <v>49</v>
      </c>
      <c r="C55" s="59" t="s">
        <v>55</v>
      </c>
      <c r="D55" s="59"/>
      <c r="E55" s="59"/>
      <c r="F55" s="59"/>
      <c r="G55" s="59"/>
      <c r="H55" s="59"/>
      <c r="I55" s="59"/>
      <c r="J55" s="59"/>
      <c r="K55" s="59"/>
    </row>
    <row r="56" spans="1:10" ht="12.75" customHeight="1">
      <c r="A56" s="3"/>
      <c r="B56" s="9"/>
      <c r="C56" s="9"/>
      <c r="D56" s="9"/>
      <c r="E56" s="9"/>
      <c r="F56" s="9"/>
      <c r="G56" s="9"/>
      <c r="H56" s="9"/>
      <c r="I56" s="9"/>
      <c r="J56" s="9"/>
    </row>
    <row r="57" spans="1:11" ht="26.25" customHeight="1">
      <c r="A57" s="1"/>
      <c r="B57" s="52" t="s">
        <v>62</v>
      </c>
      <c r="C57" s="59" t="s">
        <v>50</v>
      </c>
      <c r="D57" s="59"/>
      <c r="E57" s="59"/>
      <c r="F57" s="59"/>
      <c r="G57" s="59"/>
      <c r="H57" s="59"/>
      <c r="I57" s="59"/>
      <c r="J57" s="59"/>
      <c r="K57" s="32"/>
    </row>
    <row r="58" spans="1:10" ht="12" customHeight="1">
      <c r="A58" s="1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" customHeight="1">
      <c r="A59" s="1"/>
      <c r="B59" s="61" t="s">
        <v>63</v>
      </c>
      <c r="C59" s="61"/>
      <c r="D59" s="61"/>
      <c r="E59" s="61"/>
      <c r="F59" s="61"/>
      <c r="G59" s="61"/>
      <c r="H59" s="61"/>
      <c r="I59" s="61"/>
      <c r="J59" s="61"/>
    </row>
    <row r="60" spans="1:10" ht="10.5" customHeight="1">
      <c r="A60" s="1"/>
      <c r="B60" s="10"/>
      <c r="C60" s="10"/>
      <c r="D60" s="10"/>
      <c r="E60" s="10"/>
      <c r="F60" s="10"/>
      <c r="G60" s="10"/>
      <c r="H60" s="10"/>
      <c r="I60" s="10"/>
      <c r="J60" s="10"/>
    </row>
    <row r="61" spans="1:256" s="11" customFormat="1" ht="15" customHeight="1">
      <c r="A61" s="1"/>
      <c r="B61" s="61" t="s">
        <v>64</v>
      </c>
      <c r="C61" s="61"/>
      <c r="D61" s="61"/>
      <c r="E61" s="61"/>
      <c r="F61" s="61"/>
      <c r="G61" s="61"/>
      <c r="H61" s="61"/>
      <c r="I61" s="61"/>
      <c r="J61" s="61"/>
      <c r="L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1" customFormat="1" ht="15" customHeight="1">
      <c r="A62" s="1"/>
      <c r="B62" s="32"/>
      <c r="C62" s="32"/>
      <c r="D62" s="32"/>
      <c r="E62" s="32"/>
      <c r="F62" s="32"/>
      <c r="G62" s="32"/>
      <c r="H62" s="32"/>
      <c r="I62" s="32"/>
      <c r="J62" s="32"/>
      <c r="L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1" customFormat="1" ht="15" customHeight="1">
      <c r="A63" s="1"/>
      <c r="B63" s="8" t="s">
        <v>65</v>
      </c>
      <c r="C63" s="8" t="s">
        <v>51</v>
      </c>
      <c r="D63" s="8"/>
      <c r="E63" s="8"/>
      <c r="F63" s="8"/>
      <c r="G63" s="8"/>
      <c r="H63" s="8"/>
      <c r="I63"/>
      <c r="J63"/>
      <c r="L63"/>
      <c r="N63" s="39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1" customFormat="1" ht="15" customHeight="1">
      <c r="A64" s="1"/>
      <c r="B64" s="8"/>
      <c r="C64" s="8"/>
      <c r="D64" s="8"/>
      <c r="E64" s="8"/>
      <c r="F64" s="8"/>
      <c r="G64" s="8"/>
      <c r="H64" s="8"/>
      <c r="I64"/>
      <c r="J64"/>
      <c r="L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1" customFormat="1" ht="25.5" customHeight="1">
      <c r="A65" s="1"/>
      <c r="B65" s="52" t="s">
        <v>53</v>
      </c>
      <c r="C65" s="59" t="s">
        <v>52</v>
      </c>
      <c r="D65" s="59"/>
      <c r="E65" s="59"/>
      <c r="F65" s="59"/>
      <c r="G65" s="59"/>
      <c r="H65" s="59"/>
      <c r="I65" s="59"/>
      <c r="J65" s="59"/>
      <c r="K65" s="32"/>
      <c r="L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1" customFormat="1" ht="12.75" customHeight="1">
      <c r="A66" s="1"/>
      <c r="B66" s="8"/>
      <c r="C66" s="8"/>
      <c r="D66" s="8"/>
      <c r="E66" s="8"/>
      <c r="F66" s="8"/>
      <c r="G66" s="8"/>
      <c r="H66" s="8"/>
      <c r="I66"/>
      <c r="J66"/>
      <c r="L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1" customFormat="1" ht="25.5" customHeight="1">
      <c r="A67" s="1"/>
      <c r="B67" s="52" t="s">
        <v>66</v>
      </c>
      <c r="C67" s="59" t="s">
        <v>54</v>
      </c>
      <c r="D67" s="59"/>
      <c r="E67" s="59"/>
      <c r="F67" s="59"/>
      <c r="G67" s="59"/>
      <c r="H67" s="59"/>
      <c r="I67" s="59"/>
      <c r="J67" s="59"/>
      <c r="K67" s="32"/>
      <c r="L67" s="50"/>
      <c r="M67" s="51"/>
      <c r="N67" s="51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1" customFormat="1" ht="13.5" customHeight="1">
      <c r="A68" s="1"/>
      <c r="B68" s="12"/>
      <c r="C68" s="12"/>
      <c r="D68" s="12"/>
      <c r="E68" s="12"/>
      <c r="F68" s="12"/>
      <c r="G68" s="12"/>
      <c r="H68" s="12"/>
      <c r="I68" s="12"/>
      <c r="J68" s="12"/>
      <c r="L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1" customFormat="1" ht="15" customHeight="1">
      <c r="A69" s="1"/>
      <c r="B69" s="61" t="s">
        <v>67</v>
      </c>
      <c r="C69" s="61"/>
      <c r="D69" s="61"/>
      <c r="E69" s="61"/>
      <c r="F69" s="61"/>
      <c r="G69" s="61"/>
      <c r="H69" s="61"/>
      <c r="I69" s="61"/>
      <c r="J69" s="61"/>
      <c r="L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1" customFormat="1" ht="15" customHeight="1">
      <c r="A70" s="1"/>
      <c r="B70" s="12"/>
      <c r="C70" s="12"/>
      <c r="D70" s="12"/>
      <c r="E70" s="12"/>
      <c r="F70" s="12"/>
      <c r="G70" s="12"/>
      <c r="H70" s="12"/>
      <c r="I70" s="12"/>
      <c r="J70" s="12"/>
      <c r="L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1" customFormat="1" ht="25.5" customHeight="1">
      <c r="A71" s="1"/>
      <c r="B71" s="49" t="s">
        <v>68</v>
      </c>
      <c r="C71" s="62" t="s">
        <v>56</v>
      </c>
      <c r="D71" s="62"/>
      <c r="E71" s="62"/>
      <c r="F71" s="62"/>
      <c r="G71" s="62"/>
      <c r="H71" s="62"/>
      <c r="I71" s="62"/>
      <c r="J71" s="62"/>
      <c r="L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1" customFormat="1" ht="12.75" customHeight="1">
      <c r="A72" s="1"/>
      <c r="B72" s="12"/>
      <c r="C72" s="12"/>
      <c r="D72" s="12"/>
      <c r="E72" s="12"/>
      <c r="F72" s="12"/>
      <c r="G72" s="12"/>
      <c r="H72" s="12"/>
      <c r="I72" s="12"/>
      <c r="J72" s="12"/>
      <c r="L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1" customFormat="1" ht="15" customHeight="1">
      <c r="A73" s="1"/>
      <c r="B73" s="41" t="s">
        <v>69</v>
      </c>
      <c r="C73" s="12"/>
      <c r="D73" s="12"/>
      <c r="E73" s="12"/>
      <c r="F73" s="12"/>
      <c r="G73" s="12"/>
      <c r="H73" s="12"/>
      <c r="I73" s="12"/>
      <c r="J73" s="12"/>
      <c r="L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1" customFormat="1" ht="15" customHeight="1">
      <c r="A74" s="1"/>
      <c r="B74" s="12"/>
      <c r="C74" s="12"/>
      <c r="D74" s="12"/>
      <c r="E74" s="12"/>
      <c r="F74" s="12"/>
      <c r="G74" s="12"/>
      <c r="H74" s="12"/>
      <c r="I74" s="12"/>
      <c r="J74" s="12"/>
      <c r="L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1" customFormat="1" ht="15.75" customHeight="1">
      <c r="A75" s="1"/>
      <c r="B75" s="63"/>
      <c r="C75" s="63"/>
      <c r="D75" s="63"/>
      <c r="E75" s="63"/>
      <c r="F75" s="63"/>
      <c r="G75" s="63"/>
      <c r="H75" s="63"/>
      <c r="I75" s="63"/>
      <c r="J75" s="63"/>
      <c r="L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10" ht="15" customHeight="1">
      <c r="B76" s="13" t="s">
        <v>19</v>
      </c>
      <c r="C76" s="13"/>
      <c r="D76" s="13"/>
      <c r="E76" s="13"/>
      <c r="F76" s="13"/>
      <c r="G76" s="13"/>
      <c r="H76" s="13"/>
      <c r="I76" s="13"/>
      <c r="J76" s="13"/>
    </row>
    <row r="77" spans="2:10" ht="15" customHeight="1">
      <c r="B77" s="13"/>
      <c r="C77" s="13"/>
      <c r="D77" s="13"/>
      <c r="E77" s="13"/>
      <c r="F77" s="13"/>
      <c r="G77" s="13"/>
      <c r="H77" s="13"/>
      <c r="I77" s="13"/>
      <c r="J77" s="13"/>
    </row>
    <row r="78" spans="2:10" ht="15" customHeight="1">
      <c r="B78" s="13"/>
      <c r="C78" s="13"/>
      <c r="D78" s="13"/>
      <c r="E78" s="13"/>
      <c r="F78" s="13"/>
      <c r="G78" s="13"/>
      <c r="H78" s="13"/>
      <c r="I78" s="13"/>
      <c r="J78" s="13"/>
    </row>
    <row r="79" spans="2:10" ht="15" customHeight="1">
      <c r="B79" s="13"/>
      <c r="C79" s="13"/>
      <c r="D79" s="13"/>
      <c r="E79" s="13"/>
      <c r="F79" s="13"/>
      <c r="G79" s="13"/>
      <c r="H79" s="13"/>
      <c r="I79" s="13"/>
      <c r="J79" s="13"/>
    </row>
    <row r="80" spans="2:10" ht="15" customHeight="1">
      <c r="B80" s="13"/>
      <c r="C80" s="13"/>
      <c r="D80" s="13"/>
      <c r="E80" s="13"/>
      <c r="F80" s="13"/>
      <c r="G80" s="13"/>
      <c r="H80" s="13"/>
      <c r="I80" s="13"/>
      <c r="J80" s="13"/>
    </row>
    <row r="81" spans="2:10" ht="15" customHeight="1">
      <c r="B81" s="13"/>
      <c r="C81" s="13"/>
      <c r="D81" s="13"/>
      <c r="E81" s="13"/>
      <c r="F81" s="13"/>
      <c r="G81" s="13"/>
      <c r="H81" s="13"/>
      <c r="I81" s="13"/>
      <c r="J81" s="13"/>
    </row>
    <row r="82" spans="2:10" ht="15" customHeight="1">
      <c r="B82" s="13"/>
      <c r="C82" s="13"/>
      <c r="D82" s="13"/>
      <c r="E82" s="13"/>
      <c r="F82" s="13"/>
      <c r="G82" s="13"/>
      <c r="H82" s="13"/>
      <c r="I82" s="13"/>
      <c r="J82" s="13"/>
    </row>
    <row r="83" spans="2:10" ht="15" customHeight="1">
      <c r="B83" s="13"/>
      <c r="C83" s="13"/>
      <c r="D83" s="13"/>
      <c r="E83" s="13"/>
      <c r="F83" s="13"/>
      <c r="G83" s="13"/>
      <c r="H83" s="13"/>
      <c r="I83" s="13"/>
      <c r="J83" s="13"/>
    </row>
    <row r="84" spans="2:10" ht="15" customHeight="1">
      <c r="B84" s="13"/>
      <c r="C84" s="13"/>
      <c r="D84" s="13"/>
      <c r="E84" s="13"/>
      <c r="F84" s="13"/>
      <c r="G84" s="13"/>
      <c r="H84" s="13"/>
      <c r="I84" s="13"/>
      <c r="J84" s="13"/>
    </row>
    <row r="85" spans="2:10" ht="15" customHeight="1">
      <c r="B85" s="13"/>
      <c r="C85" s="13"/>
      <c r="D85" s="13"/>
      <c r="E85" s="13"/>
      <c r="F85" s="13"/>
      <c r="G85" s="13"/>
      <c r="H85" s="13"/>
      <c r="I85" s="13"/>
      <c r="J85" s="13"/>
    </row>
    <row r="86" spans="2:10" ht="15" customHeight="1">
      <c r="B86" s="13"/>
      <c r="C86" s="13"/>
      <c r="D86" s="13"/>
      <c r="E86" s="13"/>
      <c r="F86" s="13"/>
      <c r="G86" s="13"/>
      <c r="H86" s="13"/>
      <c r="I86" s="13"/>
      <c r="J86" s="13"/>
    </row>
    <row r="87" spans="2:10" ht="15" customHeight="1">
      <c r="B87" s="13"/>
      <c r="C87" s="13"/>
      <c r="D87" s="13"/>
      <c r="E87" s="13"/>
      <c r="F87" s="13"/>
      <c r="G87" s="13"/>
      <c r="H87" s="13"/>
      <c r="I87" s="13"/>
      <c r="J87" s="13"/>
    </row>
    <row r="88" spans="2:10" ht="15" customHeight="1">
      <c r="B88" s="13"/>
      <c r="C88" s="13"/>
      <c r="D88" s="13"/>
      <c r="E88" s="13"/>
      <c r="F88" s="13"/>
      <c r="G88" s="13"/>
      <c r="H88" s="13"/>
      <c r="I88" s="13"/>
      <c r="J88" s="13"/>
    </row>
    <row r="89" ht="15" customHeight="1">
      <c r="K89" s="43" t="s">
        <v>26</v>
      </c>
    </row>
    <row r="90" ht="15" customHeight="1"/>
    <row r="91" ht="15" customHeight="1"/>
    <row r="92" ht="15" customHeight="1"/>
    <row r="93" ht="15" customHeight="1"/>
    <row r="94" ht="15" customHeight="1"/>
    <row r="95" ht="15" customHeight="1">
      <c r="J95" s="43"/>
    </row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2" ht="12.75">
      <c r="J112" s="40"/>
    </row>
  </sheetData>
  <sheetProtection/>
  <mergeCells count="22">
    <mergeCell ref="C39:J39"/>
    <mergeCell ref="C37:J37"/>
    <mergeCell ref="C41:J41"/>
    <mergeCell ref="B59:J59"/>
    <mergeCell ref="C55:K55"/>
    <mergeCell ref="C43:J43"/>
    <mergeCell ref="C51:K51"/>
    <mergeCell ref="C53:K53"/>
    <mergeCell ref="B1:D1"/>
    <mergeCell ref="B2:J2"/>
    <mergeCell ref="B3:J3"/>
    <mergeCell ref="B31:E31"/>
    <mergeCell ref="C35:J35"/>
    <mergeCell ref="C49:J49"/>
    <mergeCell ref="C57:J57"/>
    <mergeCell ref="C45:J45"/>
    <mergeCell ref="C67:J67"/>
    <mergeCell ref="B69:J69"/>
    <mergeCell ref="C65:J65"/>
    <mergeCell ref="C71:J71"/>
    <mergeCell ref="B61:J61"/>
    <mergeCell ref="B75:J75"/>
  </mergeCells>
  <printOptions/>
  <pageMargins left="0.2" right="0.1597222222222222" top="0.7479166666666667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2016-08-01T09:38:15Z</cp:lastPrinted>
  <dcterms:modified xsi:type="dcterms:W3CDTF">2016-08-01T09:38:26Z</dcterms:modified>
  <cp:category/>
  <cp:version/>
  <cp:contentType/>
  <cp:contentStatus/>
</cp:coreProperties>
</file>