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6380" windowHeight="8190" tabRatio="807"/>
  </bookViews>
  <sheets>
    <sheet name="2015" sheetId="1" r:id="rId1"/>
  </sheets>
  <calcPr calcId="124519"/>
</workbook>
</file>

<file path=xl/calcChain.xml><?xml version="1.0" encoding="utf-8"?>
<calcChain xmlns="http://schemas.openxmlformats.org/spreadsheetml/2006/main">
  <c r="H41" i="1"/>
  <c r="K41" l="1"/>
  <c r="J41"/>
  <c r="I41"/>
  <c r="G41"/>
  <c r="F34"/>
  <c r="F33"/>
  <c r="F21"/>
  <c r="F17"/>
  <c r="F13"/>
  <c r="F14"/>
  <c r="F20"/>
  <c r="F16"/>
  <c r="F12"/>
  <c r="F23"/>
  <c r="E23" s="1"/>
  <c r="F24"/>
  <c r="E24" s="1"/>
  <c r="F22"/>
  <c r="E22" s="1"/>
  <c r="E41" s="1"/>
  <c r="F18"/>
  <c r="F19"/>
  <c r="F15"/>
  <c r="F40"/>
  <c r="F39"/>
  <c r="E39" s="1"/>
  <c r="F38"/>
  <c r="E38" s="1"/>
  <c r="F37"/>
  <c r="E37" s="1"/>
  <c r="F36"/>
  <c r="E36" s="1"/>
  <c r="F35"/>
  <c r="E35" s="1"/>
  <c r="F41" l="1"/>
</calcChain>
</file>

<file path=xl/sharedStrings.xml><?xml version="1.0" encoding="utf-8"?>
<sst xmlns="http://schemas.openxmlformats.org/spreadsheetml/2006/main" count="84" uniqueCount="50">
  <si>
    <t>Lp.</t>
  </si>
  <si>
    <t>Dział</t>
  </si>
  <si>
    <t>Rozdz.</t>
  </si>
  <si>
    <t>Nazwa zadania inwestycyjnego</t>
  </si>
  <si>
    <t xml:space="preserve">Łączne koszty finansowe zadania </t>
  </si>
  <si>
    <t>Planowane wydatki</t>
  </si>
  <si>
    <t>Jednostka organizacyjna realizująca program lub koordynująca wykonanie programu</t>
  </si>
  <si>
    <t>z tego źródła finansowania</t>
  </si>
  <si>
    <t>dochody własne j.s.t.</t>
  </si>
  <si>
    <t>kredyty
i pożyczki</t>
  </si>
  <si>
    <t>środki wymienione
w art. 5 ust. 1 pkt 2 i 3 u.f.p.</t>
  </si>
  <si>
    <t>Ogółem</t>
  </si>
  <si>
    <t>x</t>
  </si>
  <si>
    <t>010</t>
  </si>
  <si>
    <t>Urząd Gminy</t>
  </si>
  <si>
    <t>Inne źródła</t>
  </si>
  <si>
    <t>01010</t>
  </si>
  <si>
    <t xml:space="preserve">dotacje </t>
  </si>
  <si>
    <t>Budowa zjazdu z drogi nr 70 na drogę gminną w miejscowości Wola Pękoszewska (na działki)</t>
  </si>
  <si>
    <t>Przebudowa i rozbudowa szkoły podstawowej w Kowiesach (przygotowanie dokumentacji i wykup gruntu)</t>
  </si>
  <si>
    <t>do Uchwały Rady Gminy Kowiesy Nr ……..</t>
  </si>
  <si>
    <t>z dnia ……………..</t>
  </si>
  <si>
    <t>Zadania inwestycyjne w 2016 r.</t>
  </si>
  <si>
    <t>rok budżetowy 2016 (7+8+9+10)</t>
  </si>
  <si>
    <t>Budowa oświetlenia ulicznego w Chrzczonowicach</t>
  </si>
  <si>
    <t>11863 FS</t>
  </si>
  <si>
    <t>Przebudowa dróg gminnych w Chełmcach i Ulaskach - wykonanie nakładki asfaltowej</t>
  </si>
  <si>
    <t>Przebudowa drogi gminnej Nr 115153E relacji Lisna – Paplinek – Chrzczonowice (przygotowanie inwestycji)</t>
  </si>
  <si>
    <t>2017 rok</t>
  </si>
  <si>
    <t>Budowa boiska wielofunkcyjnego przy szkole podstawowej w Kowiesach</t>
  </si>
  <si>
    <t>3,5 km</t>
  </si>
  <si>
    <t>Remont budynku świetlicy wiejskiej w Starym Wylezinie</t>
  </si>
  <si>
    <r>
      <t>Budowa oświetlenia ulicznego w Chojnacie (przygotowanie dokumentacji)</t>
    </r>
    <r>
      <rPr>
        <sz val="9"/>
        <rFont val="Czcionka tekstu podstawowego"/>
        <charset val="238"/>
      </rPr>
      <t>*</t>
    </r>
  </si>
  <si>
    <r>
      <t>Budowa oświetlenia ulicznego w Ulaskach (przygotowanie dokumentacji)</t>
    </r>
    <r>
      <rPr>
        <sz val="9"/>
        <rFont val="Czcionka tekstu podstawowego"/>
        <charset val="238"/>
      </rPr>
      <t>*</t>
    </r>
  </si>
  <si>
    <r>
      <t>Budowa oświetlenia ulicznego w Lisnej (przygotowanie dokumentacji)</t>
    </r>
    <r>
      <rPr>
        <sz val="9"/>
        <rFont val="Czcionka tekstu podstawowego"/>
        <charset val="238"/>
      </rPr>
      <t>*</t>
    </r>
  </si>
  <si>
    <r>
      <t>Budowa oświetlenia ulicznego w Chojnatce (przygotowanie dokumentacji)</t>
    </r>
    <r>
      <rPr>
        <sz val="9"/>
        <rFont val="Czcionka tekstu podstawowego"/>
        <charset val="238"/>
      </rPr>
      <t>*</t>
    </r>
  </si>
  <si>
    <r>
      <t>Budowa oświetlenia ulicznego w Wędrogowie (przygotowanie dokumentacji)</t>
    </r>
    <r>
      <rPr>
        <sz val="9"/>
        <rFont val="Czcionka tekstu podstawowego"/>
        <charset val="238"/>
      </rPr>
      <t>*</t>
    </r>
  </si>
  <si>
    <t xml:space="preserve">* Opracowania dokumentacji ze środków funduszu sołeckeigo </t>
  </si>
  <si>
    <t>str. 1</t>
  </si>
  <si>
    <t>str.2</t>
  </si>
  <si>
    <t>Zakup gruntów w Chrzczonowicach i Lisnej (na poszerzenia dróg)</t>
  </si>
  <si>
    <t xml:space="preserve">Przebudowa drogi gminnej na dz. ew. nr 275/6 w Jeruzalu </t>
  </si>
  <si>
    <t>Przebudowa drogi gminnej relacji Wola Pekoszewska -Borszyce (przygotowanie inwestycji - poszerzenia drogi)</t>
  </si>
  <si>
    <r>
      <t>Budowa chodnika w Woli Pekoszewskiej (przygotowanie dokumentacji)</t>
    </r>
    <r>
      <rPr>
        <sz val="9"/>
        <rFont val="Czcionka tekstu podstawowego"/>
        <charset val="238"/>
      </rPr>
      <t>*</t>
    </r>
  </si>
  <si>
    <r>
      <t>Wykonanie ogrodzenia terenu za budynkiem świetlicy wiejskiej w Paplinie</t>
    </r>
    <r>
      <rPr>
        <sz val="9"/>
        <rFont val="Czcionka tekstu podstawowego"/>
        <charset val="238"/>
      </rPr>
      <t>*</t>
    </r>
  </si>
  <si>
    <r>
      <t>Doposażenie placu zabaw w Nowym Wylezinie</t>
    </r>
    <r>
      <rPr>
        <sz val="9"/>
        <rFont val="Czcionka tekstu podstawowego"/>
        <charset val="238"/>
      </rPr>
      <t>*</t>
    </r>
  </si>
  <si>
    <r>
      <t>Utwardzenie placu przed budynkiem strażnicy w Turowej Woli</t>
    </r>
    <r>
      <rPr>
        <sz val="9"/>
        <rFont val="Czcionka tekstu podstawowego"/>
        <charset val="238"/>
      </rPr>
      <t>*</t>
    </r>
  </si>
  <si>
    <t xml:space="preserve">Przebudowa strażnicy OSP w Lisnej na potrzeby świetlicy wiejskiej (przygotowanie dokumentacji)  </t>
  </si>
  <si>
    <t>Załącznik nr 3a</t>
  </si>
  <si>
    <t>Budowa sieci wodociągowej w miejscowościach: Wędrogów, Chrzczonowice, Pękoszew, Wycinka Wolska, Borszyce, Zawady, Ulaski, Jakubów, Franciszków oraz w częściach miejscowości: Kowiesy, Michałowice, Chojnatka i Lisna (przygotowanie inwestycji)</t>
  </si>
</sst>
</file>

<file path=xl/styles.xml><?xml version="1.0" encoding="utf-8"?>
<styleSheet xmlns="http://schemas.openxmlformats.org/spreadsheetml/2006/main">
  <numFmts count="1">
    <numFmt numFmtId="164" formatCode="#,###.00"/>
  </numFmts>
  <fonts count="13">
    <font>
      <sz val="10"/>
      <name val="Arial CE"/>
      <family val="2"/>
      <charset val="238"/>
    </font>
    <font>
      <sz val="8"/>
      <name val="Arial CE"/>
      <family val="2"/>
      <charset val="238"/>
    </font>
    <font>
      <b/>
      <sz val="9"/>
      <name val="Times New Roman"/>
      <family val="1"/>
      <charset val="238"/>
    </font>
    <font>
      <sz val="9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4"/>
      <name val="Arial CE"/>
      <family val="2"/>
      <charset val="238"/>
    </font>
    <font>
      <sz val="9"/>
      <name val="Arial CE"/>
      <family val="2"/>
      <charset val="238"/>
    </font>
    <font>
      <i/>
      <sz val="7"/>
      <name val="Times New Roman"/>
      <family val="1"/>
      <charset val="238"/>
    </font>
    <font>
      <b/>
      <sz val="8"/>
      <name val="Times New Roman"/>
      <family val="1"/>
      <charset val="238"/>
    </font>
    <font>
      <b/>
      <sz val="7"/>
      <name val="Times New Roman"/>
      <family val="1"/>
      <charset val="238"/>
    </font>
    <font>
      <sz val="9"/>
      <name val="Czcionka tekstu podstawowego"/>
      <charset val="238"/>
    </font>
    <font>
      <i/>
      <sz val="9"/>
      <name val="Times New Roman"/>
      <family val="1"/>
      <charset val="238"/>
    </font>
    <font>
      <i/>
      <sz val="10"/>
      <name val="Arial CE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22"/>
        <bgColor indexed="31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164" fontId="2" fillId="2" borderId="1" xfId="0" applyNumberFormat="1" applyFont="1" applyFill="1" applyBorder="1" applyAlignment="1">
      <alignment horizontal="right" vertical="center"/>
    </xf>
    <xf numFmtId="0" fontId="7" fillId="0" borderId="1" xfId="0" applyFont="1" applyBorder="1" applyAlignment="1">
      <alignment horizontal="center" vertical="center"/>
    </xf>
    <xf numFmtId="0" fontId="0" fillId="0" borderId="0" xfId="0" applyFill="1"/>
    <xf numFmtId="0" fontId="4" fillId="0" borderId="8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7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164" fontId="3" fillId="0" borderId="1" xfId="0" applyNumberFormat="1" applyFont="1" applyFill="1" applyBorder="1" applyAlignment="1">
      <alignment horizontal="right" vertical="center"/>
    </xf>
    <xf numFmtId="164" fontId="3" fillId="0" borderId="1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 wrapText="1"/>
    </xf>
    <xf numFmtId="164" fontId="3" fillId="0" borderId="3" xfId="0" applyNumberFormat="1" applyFont="1" applyFill="1" applyBorder="1" applyAlignment="1">
      <alignment horizontal="right" vertical="center"/>
    </xf>
    <xf numFmtId="164" fontId="3" fillId="0" borderId="3" xfId="0" applyNumberFormat="1" applyFont="1" applyFill="1" applyBorder="1" applyAlignment="1">
      <alignment vertical="center"/>
    </xf>
    <xf numFmtId="0" fontId="3" fillId="0" borderId="4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0" xfId="0" applyFont="1"/>
    <xf numFmtId="164" fontId="1" fillId="0" borderId="0" xfId="0" applyNumberFormat="1" applyFont="1"/>
    <xf numFmtId="0" fontId="2" fillId="0" borderId="3" xfId="0" applyFont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164" fontId="3" fillId="0" borderId="8" xfId="0" applyNumberFormat="1" applyFont="1" applyFill="1" applyBorder="1" applyAlignment="1">
      <alignment horizontal="right" vertical="center"/>
    </xf>
    <xf numFmtId="0" fontId="3" fillId="0" borderId="8" xfId="0" applyFont="1" applyFill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164" fontId="3" fillId="0" borderId="11" xfId="0" applyNumberFormat="1" applyFont="1" applyFill="1" applyBorder="1" applyAlignment="1">
      <alignment horizontal="right" vertical="center"/>
    </xf>
    <xf numFmtId="0" fontId="3" fillId="0" borderId="11" xfId="0" applyFont="1" applyFill="1" applyBorder="1" applyAlignment="1">
      <alignment vertical="center" wrapText="1"/>
    </xf>
    <xf numFmtId="164" fontId="3" fillId="0" borderId="11" xfId="0" applyNumberFormat="1" applyFont="1" applyFill="1" applyBorder="1" applyAlignment="1">
      <alignment vertical="center"/>
    </xf>
    <xf numFmtId="0" fontId="3" fillId="0" borderId="8" xfId="0" applyFont="1" applyFill="1" applyBorder="1" applyAlignment="1">
      <alignment vertical="center" wrapText="1"/>
    </xf>
    <xf numFmtId="164" fontId="3" fillId="0" borderId="8" xfId="0" applyNumberFormat="1" applyFont="1" applyFill="1" applyBorder="1" applyAlignment="1">
      <alignment vertical="center"/>
    </xf>
    <xf numFmtId="0" fontId="11" fillId="0" borderId="11" xfId="0" applyFont="1" applyFill="1" applyBorder="1" applyAlignment="1">
      <alignment horizontal="center" vertical="center"/>
    </xf>
    <xf numFmtId="0" fontId="12" fillId="0" borderId="0" xfId="0" applyFont="1"/>
    <xf numFmtId="4" fontId="0" fillId="0" borderId="0" xfId="0" applyNumberFormat="1"/>
    <xf numFmtId="4" fontId="1" fillId="0" borderId="0" xfId="0" applyNumberFormat="1" applyFont="1"/>
    <xf numFmtId="49" fontId="2" fillId="0" borderId="5" xfId="0" applyNumberFormat="1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left" wrapText="1"/>
    </xf>
    <xf numFmtId="0" fontId="3" fillId="0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right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CC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51"/>
  <sheetViews>
    <sheetView showGridLines="0" tabSelected="1" workbookViewId="0">
      <selection activeCell="D12" sqref="D12"/>
    </sheetView>
  </sheetViews>
  <sheetFormatPr defaultColWidth="11.7109375" defaultRowHeight="12.75"/>
  <cols>
    <col min="1" max="1" width="2.85546875" customWidth="1"/>
    <col min="2" max="2" width="4.28515625" customWidth="1"/>
    <col min="3" max="3" width="5.7109375" customWidth="1"/>
    <col min="4" max="4" width="44.140625" customWidth="1"/>
    <col min="5" max="7" width="10" customWidth="1"/>
    <col min="8" max="8" width="9.42578125" customWidth="1"/>
    <col min="9" max="9" width="8.5703125" customWidth="1"/>
    <col min="10" max="10" width="8.7109375" customWidth="1"/>
    <col min="11" max="11" width="6.85546875" customWidth="1"/>
    <col min="12" max="12" width="11.140625" customWidth="1"/>
  </cols>
  <sheetData>
    <row r="1" spans="1:13" ht="15" customHeight="1">
      <c r="D1" s="3"/>
      <c r="E1" s="3"/>
      <c r="F1" s="3"/>
      <c r="G1" s="6"/>
      <c r="H1" s="6"/>
      <c r="I1" s="6"/>
      <c r="J1" s="6"/>
      <c r="K1" s="56" t="s">
        <v>48</v>
      </c>
      <c r="L1" s="56"/>
    </row>
    <row r="2" spans="1:13" ht="12.75" customHeight="1">
      <c r="B2" s="3"/>
      <c r="C2" s="3"/>
      <c r="D2" s="3"/>
      <c r="G2" s="57" t="s">
        <v>20</v>
      </c>
      <c r="H2" s="57"/>
      <c r="I2" s="57"/>
      <c r="J2" s="57"/>
      <c r="K2" s="57"/>
      <c r="L2" s="57"/>
    </row>
    <row r="3" spans="1:13" ht="13.5" customHeight="1">
      <c r="B3" s="3"/>
      <c r="C3" s="3"/>
      <c r="D3" s="5"/>
      <c r="G3" s="6"/>
      <c r="H3" s="6"/>
      <c r="I3" s="57" t="s">
        <v>21</v>
      </c>
      <c r="J3" s="57"/>
      <c r="K3" s="57"/>
      <c r="L3" s="57"/>
    </row>
    <row r="4" spans="1:13" ht="15.75" customHeight="1">
      <c r="B4" s="3"/>
      <c r="C4" s="3"/>
      <c r="D4" s="55" t="s">
        <v>22</v>
      </c>
      <c r="E4" s="55"/>
      <c r="F4" s="55"/>
      <c r="G4" s="55"/>
      <c r="H4" s="6"/>
      <c r="I4" s="10"/>
      <c r="J4" s="10"/>
      <c r="K4" s="10"/>
      <c r="L4" s="10"/>
    </row>
    <row r="5" spans="1:13" ht="8.25" customHeight="1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7"/>
    </row>
    <row r="6" spans="1:13">
      <c r="A6" s="53" t="s">
        <v>0</v>
      </c>
      <c r="B6" s="53" t="s">
        <v>1</v>
      </c>
      <c r="C6" s="53" t="s">
        <v>2</v>
      </c>
      <c r="D6" s="48" t="s">
        <v>3</v>
      </c>
      <c r="E6" s="48" t="s">
        <v>4</v>
      </c>
      <c r="F6" s="58" t="s">
        <v>5</v>
      </c>
      <c r="G6" s="59"/>
      <c r="H6" s="59"/>
      <c r="I6" s="59"/>
      <c r="J6" s="59"/>
      <c r="K6" s="60"/>
      <c r="L6" s="61" t="s">
        <v>6</v>
      </c>
    </row>
    <row r="7" spans="1:13">
      <c r="A7" s="53"/>
      <c r="B7" s="53"/>
      <c r="C7" s="53"/>
      <c r="D7" s="48"/>
      <c r="E7" s="48"/>
      <c r="F7" s="48" t="s">
        <v>23</v>
      </c>
      <c r="G7" s="58" t="s">
        <v>7</v>
      </c>
      <c r="H7" s="59"/>
      <c r="I7" s="59"/>
      <c r="J7" s="59"/>
      <c r="K7" s="60"/>
      <c r="L7" s="61"/>
    </row>
    <row r="8" spans="1:13">
      <c r="A8" s="53"/>
      <c r="B8" s="53"/>
      <c r="C8" s="53"/>
      <c r="D8" s="48"/>
      <c r="E8" s="48"/>
      <c r="F8" s="48"/>
      <c r="G8" s="48" t="s">
        <v>8</v>
      </c>
      <c r="H8" s="48" t="s">
        <v>17</v>
      </c>
      <c r="I8" s="48" t="s">
        <v>9</v>
      </c>
      <c r="J8" s="47" t="s">
        <v>10</v>
      </c>
      <c r="K8" s="48" t="s">
        <v>15</v>
      </c>
      <c r="L8" s="61"/>
    </row>
    <row r="9" spans="1:13">
      <c r="A9" s="53"/>
      <c r="B9" s="53"/>
      <c r="C9" s="53"/>
      <c r="D9" s="48"/>
      <c r="E9" s="48"/>
      <c r="F9" s="48"/>
      <c r="G9" s="48"/>
      <c r="H9" s="48"/>
      <c r="I9" s="48"/>
      <c r="J9" s="47"/>
      <c r="K9" s="48"/>
      <c r="L9" s="61"/>
    </row>
    <row r="10" spans="1:13" ht="21.75" customHeight="1">
      <c r="A10" s="53"/>
      <c r="B10" s="53"/>
      <c r="C10" s="53"/>
      <c r="D10" s="48"/>
      <c r="E10" s="48"/>
      <c r="F10" s="48"/>
      <c r="G10" s="48"/>
      <c r="H10" s="48"/>
      <c r="I10" s="48"/>
      <c r="J10" s="47"/>
      <c r="K10" s="48"/>
      <c r="L10" s="61"/>
    </row>
    <row r="11" spans="1:13" ht="12.75" customHeight="1">
      <c r="A11" s="2">
        <v>1</v>
      </c>
      <c r="B11" s="2">
        <v>2</v>
      </c>
      <c r="C11" s="2">
        <v>3</v>
      </c>
      <c r="D11" s="2">
        <v>4</v>
      </c>
      <c r="E11" s="2">
        <v>5</v>
      </c>
      <c r="F11" s="2">
        <v>6</v>
      </c>
      <c r="G11" s="8">
        <v>7</v>
      </c>
      <c r="H11" s="8">
        <v>8</v>
      </c>
      <c r="I11" s="8">
        <v>9</v>
      </c>
      <c r="J11" s="8">
        <v>10</v>
      </c>
      <c r="K11" s="8">
        <v>11</v>
      </c>
      <c r="L11" s="8">
        <v>12</v>
      </c>
    </row>
    <row r="12" spans="1:13" ht="59.25" customHeight="1">
      <c r="A12" s="11">
        <v>1</v>
      </c>
      <c r="B12" s="41" t="s">
        <v>13</v>
      </c>
      <c r="C12" s="42" t="s">
        <v>16</v>
      </c>
      <c r="D12" s="12" t="s">
        <v>49</v>
      </c>
      <c r="E12" s="13">
        <v>800000</v>
      </c>
      <c r="F12" s="14">
        <f>SUM(G12:K12)</f>
        <v>80000</v>
      </c>
      <c r="G12" s="13">
        <v>80000</v>
      </c>
      <c r="H12" s="13"/>
      <c r="I12" s="43"/>
      <c r="J12" s="43"/>
      <c r="K12" s="43"/>
      <c r="L12" s="15" t="s">
        <v>14</v>
      </c>
      <c r="M12" t="s">
        <v>28</v>
      </c>
    </row>
    <row r="13" spans="1:13" ht="27.75" customHeight="1">
      <c r="A13" s="11">
        <v>2</v>
      </c>
      <c r="B13" s="49">
        <v>600</v>
      </c>
      <c r="C13" s="49">
        <v>60016</v>
      </c>
      <c r="D13" s="21" t="s">
        <v>27</v>
      </c>
      <c r="E13" s="13">
        <v>800000</v>
      </c>
      <c r="F13" s="14">
        <f t="shared" ref="F13:F34" si="0">SUM(G13:K13)</f>
        <v>100000</v>
      </c>
      <c r="G13" s="13">
        <v>100000</v>
      </c>
      <c r="H13" s="13"/>
      <c r="I13" s="13"/>
      <c r="J13" s="13"/>
      <c r="K13" s="13"/>
      <c r="L13" s="15" t="s">
        <v>14</v>
      </c>
    </row>
    <row r="14" spans="1:13" ht="24" customHeight="1">
      <c r="A14" s="11">
        <v>3</v>
      </c>
      <c r="B14" s="50"/>
      <c r="C14" s="50"/>
      <c r="D14" s="16" t="s">
        <v>42</v>
      </c>
      <c r="E14" s="13">
        <v>800000</v>
      </c>
      <c r="F14" s="14">
        <f t="shared" ref="F14" si="1">SUM(G14:K14)</f>
        <v>20000</v>
      </c>
      <c r="G14" s="13">
        <v>20000</v>
      </c>
      <c r="H14" s="13"/>
      <c r="I14" s="13"/>
      <c r="J14" s="13"/>
      <c r="K14" s="13"/>
      <c r="L14" s="15" t="s">
        <v>14</v>
      </c>
    </row>
    <row r="15" spans="1:13" ht="24.75" customHeight="1">
      <c r="A15" s="11">
        <v>4</v>
      </c>
      <c r="B15" s="50"/>
      <c r="C15" s="50"/>
      <c r="D15" s="12" t="s">
        <v>18</v>
      </c>
      <c r="E15" s="13">
        <v>20000</v>
      </c>
      <c r="F15" s="14">
        <f t="shared" si="0"/>
        <v>20000</v>
      </c>
      <c r="G15" s="13">
        <v>20000</v>
      </c>
      <c r="H15" s="13"/>
      <c r="I15" s="13"/>
      <c r="J15" s="13"/>
      <c r="K15" s="13"/>
      <c r="L15" s="15" t="s">
        <v>14</v>
      </c>
    </row>
    <row r="16" spans="1:13" ht="25.5" customHeight="1">
      <c r="A16" s="11">
        <v>5</v>
      </c>
      <c r="B16" s="50"/>
      <c r="C16" s="50"/>
      <c r="D16" s="12" t="s">
        <v>26</v>
      </c>
      <c r="E16" s="13">
        <v>500000</v>
      </c>
      <c r="F16" s="14">
        <f t="shared" si="0"/>
        <v>500000</v>
      </c>
      <c r="G16" s="13">
        <v>37000</v>
      </c>
      <c r="H16" s="13"/>
      <c r="I16" s="13">
        <v>463000</v>
      </c>
      <c r="J16" s="13"/>
      <c r="K16" s="13"/>
      <c r="L16" s="15" t="s">
        <v>14</v>
      </c>
      <c r="M16" t="s">
        <v>30</v>
      </c>
    </row>
    <row r="17" spans="1:12" ht="14.25" customHeight="1">
      <c r="A17" s="11">
        <v>6</v>
      </c>
      <c r="B17" s="50"/>
      <c r="C17" s="50"/>
      <c r="D17" s="20" t="s">
        <v>41</v>
      </c>
      <c r="E17" s="13">
        <v>25000</v>
      </c>
      <c r="F17" s="14">
        <f t="shared" si="0"/>
        <v>25000</v>
      </c>
      <c r="G17" s="13">
        <v>25000</v>
      </c>
      <c r="H17" s="17"/>
      <c r="I17" s="17"/>
      <c r="J17" s="17"/>
      <c r="K17" s="17"/>
      <c r="L17" s="15" t="s">
        <v>14</v>
      </c>
    </row>
    <row r="18" spans="1:12" ht="25.5" customHeight="1">
      <c r="A18" s="11">
        <v>7</v>
      </c>
      <c r="B18" s="51"/>
      <c r="C18" s="51"/>
      <c r="D18" s="20" t="s">
        <v>43</v>
      </c>
      <c r="E18" s="14">
        <v>200000</v>
      </c>
      <c r="F18" s="14">
        <f t="shared" si="0"/>
        <v>3000</v>
      </c>
      <c r="G18" s="17">
        <v>3000</v>
      </c>
      <c r="H18" s="17"/>
      <c r="I18" s="17"/>
      <c r="J18" s="17"/>
      <c r="K18" s="17"/>
      <c r="L18" s="15" t="s">
        <v>14</v>
      </c>
    </row>
    <row r="19" spans="1:12" ht="24" customHeight="1">
      <c r="A19" s="11">
        <v>8</v>
      </c>
      <c r="B19" s="49">
        <v>700</v>
      </c>
      <c r="C19" s="49">
        <v>70005</v>
      </c>
      <c r="D19" s="20" t="s">
        <v>40</v>
      </c>
      <c r="E19" s="17">
        <v>30000</v>
      </c>
      <c r="F19" s="14">
        <f t="shared" si="0"/>
        <v>30000</v>
      </c>
      <c r="G19" s="18">
        <v>30000</v>
      </c>
      <c r="H19" s="17"/>
      <c r="I19" s="17"/>
      <c r="J19" s="17"/>
      <c r="K19" s="17"/>
      <c r="L19" s="15" t="s">
        <v>14</v>
      </c>
    </row>
    <row r="20" spans="1:12" ht="26.25" customHeight="1">
      <c r="A20" s="11">
        <v>9</v>
      </c>
      <c r="B20" s="50"/>
      <c r="C20" s="50"/>
      <c r="D20" s="20" t="s">
        <v>47</v>
      </c>
      <c r="E20" s="17">
        <v>100000</v>
      </c>
      <c r="F20" s="14">
        <f t="shared" ref="F20" si="2">SUM(G20:K20)</f>
        <v>100000</v>
      </c>
      <c r="G20" s="18">
        <v>50000</v>
      </c>
      <c r="H20" s="17"/>
      <c r="I20" s="17">
        <v>50000</v>
      </c>
      <c r="J20" s="17"/>
      <c r="K20" s="17"/>
      <c r="L20" s="15" t="s">
        <v>14</v>
      </c>
    </row>
    <row r="21" spans="1:12" ht="17.25" customHeight="1">
      <c r="A21" s="11">
        <v>10</v>
      </c>
      <c r="B21" s="50"/>
      <c r="C21" s="50"/>
      <c r="D21" s="20" t="s">
        <v>31</v>
      </c>
      <c r="E21" s="17">
        <v>100000</v>
      </c>
      <c r="F21" s="14">
        <f t="shared" ref="F21" si="3">SUM(G21:K21)</f>
        <v>5000</v>
      </c>
      <c r="G21" s="18">
        <v>5000</v>
      </c>
      <c r="H21" s="17"/>
      <c r="I21" s="17"/>
      <c r="J21" s="17"/>
      <c r="K21" s="17"/>
      <c r="L21" s="15" t="s">
        <v>14</v>
      </c>
    </row>
    <row r="22" spans="1:12" ht="24.75" customHeight="1">
      <c r="A22" s="11">
        <v>11</v>
      </c>
      <c r="B22" s="50"/>
      <c r="C22" s="50"/>
      <c r="D22" s="44" t="s">
        <v>44</v>
      </c>
      <c r="E22" s="14">
        <f t="shared" ref="E22:E24" si="4">SUM(F22)</f>
        <v>4267</v>
      </c>
      <c r="F22" s="14">
        <f t="shared" si="0"/>
        <v>4267</v>
      </c>
      <c r="G22" s="18">
        <v>4267</v>
      </c>
      <c r="H22" s="17"/>
      <c r="I22" s="17"/>
      <c r="J22" s="17"/>
      <c r="K22" s="17"/>
      <c r="L22" s="15" t="s">
        <v>14</v>
      </c>
    </row>
    <row r="23" spans="1:12" ht="15.75" customHeight="1">
      <c r="A23" s="11">
        <v>12</v>
      </c>
      <c r="B23" s="50"/>
      <c r="C23" s="50"/>
      <c r="D23" s="16" t="s">
        <v>45</v>
      </c>
      <c r="E23" s="14">
        <f t="shared" si="4"/>
        <v>8071</v>
      </c>
      <c r="F23" s="14">
        <f t="shared" ref="F23" si="5">SUM(G23:K23)</f>
        <v>8071</v>
      </c>
      <c r="G23" s="18">
        <v>8071</v>
      </c>
      <c r="H23" s="17"/>
      <c r="I23" s="17"/>
      <c r="J23" s="17"/>
      <c r="K23" s="17"/>
      <c r="L23" s="15" t="s">
        <v>14</v>
      </c>
    </row>
    <row r="24" spans="1:12" ht="23.25" customHeight="1">
      <c r="A24" s="24">
        <v>13</v>
      </c>
      <c r="B24" s="50"/>
      <c r="C24" s="50"/>
      <c r="D24" s="45" t="s">
        <v>46</v>
      </c>
      <c r="E24" s="18">
        <f t="shared" si="4"/>
        <v>9138</v>
      </c>
      <c r="F24" s="18">
        <f t="shared" si="0"/>
        <v>9138</v>
      </c>
      <c r="G24" s="18">
        <v>9138</v>
      </c>
      <c r="H24" s="17"/>
      <c r="I24" s="17"/>
      <c r="J24" s="17"/>
      <c r="K24" s="17"/>
      <c r="L24" s="25" t="s">
        <v>14</v>
      </c>
    </row>
    <row r="25" spans="1:12" ht="17.25" customHeight="1">
      <c r="A25" s="30"/>
      <c r="B25" s="31"/>
      <c r="C25" s="31"/>
      <c r="D25" s="33"/>
      <c r="E25" s="34"/>
      <c r="F25" s="34"/>
      <c r="G25" s="34"/>
      <c r="H25" s="32"/>
      <c r="I25" s="32"/>
      <c r="J25" s="32"/>
      <c r="K25" s="32"/>
      <c r="L25" s="37" t="s">
        <v>38</v>
      </c>
    </row>
    <row r="26" spans="1:12" ht="14.25" customHeight="1">
      <c r="A26" s="26"/>
      <c r="B26" s="27"/>
      <c r="C26" s="27"/>
      <c r="D26" s="35"/>
      <c r="E26" s="36"/>
      <c r="F26" s="36"/>
      <c r="G26" s="36"/>
      <c r="H26" s="28"/>
      <c r="I26" s="28"/>
      <c r="J26" s="28"/>
      <c r="K26" s="28"/>
      <c r="L26" s="29"/>
    </row>
    <row r="27" spans="1:12" ht="23.25" customHeight="1">
      <c r="A27" s="52" t="s">
        <v>0</v>
      </c>
      <c r="B27" s="52" t="s">
        <v>1</v>
      </c>
      <c r="C27" s="52" t="s">
        <v>2</v>
      </c>
      <c r="D27" s="54" t="s">
        <v>3</v>
      </c>
      <c r="E27" s="54" t="s">
        <v>4</v>
      </c>
      <c r="F27" s="63" t="s">
        <v>5</v>
      </c>
      <c r="G27" s="64"/>
      <c r="H27" s="64"/>
      <c r="I27" s="64"/>
      <c r="J27" s="64"/>
      <c r="K27" s="65"/>
      <c r="L27" s="62" t="s">
        <v>6</v>
      </c>
    </row>
    <row r="28" spans="1:12" ht="23.25" customHeight="1">
      <c r="A28" s="53"/>
      <c r="B28" s="53"/>
      <c r="C28" s="53"/>
      <c r="D28" s="48"/>
      <c r="E28" s="48"/>
      <c r="F28" s="48" t="s">
        <v>23</v>
      </c>
      <c r="G28" s="58" t="s">
        <v>7</v>
      </c>
      <c r="H28" s="59"/>
      <c r="I28" s="59"/>
      <c r="J28" s="59"/>
      <c r="K28" s="60"/>
      <c r="L28" s="61"/>
    </row>
    <row r="29" spans="1:12" ht="23.25" customHeight="1">
      <c r="A29" s="53"/>
      <c r="B29" s="53"/>
      <c r="C29" s="53"/>
      <c r="D29" s="48"/>
      <c r="E29" s="48"/>
      <c r="F29" s="48"/>
      <c r="G29" s="48" t="s">
        <v>8</v>
      </c>
      <c r="H29" s="48" t="s">
        <v>17</v>
      </c>
      <c r="I29" s="48" t="s">
        <v>9</v>
      </c>
      <c r="J29" s="47" t="s">
        <v>10</v>
      </c>
      <c r="K29" s="48" t="s">
        <v>15</v>
      </c>
      <c r="L29" s="61"/>
    </row>
    <row r="30" spans="1:12" ht="23.25" customHeight="1">
      <c r="A30" s="53"/>
      <c r="B30" s="53"/>
      <c r="C30" s="53"/>
      <c r="D30" s="48"/>
      <c r="E30" s="48"/>
      <c r="F30" s="48"/>
      <c r="G30" s="48"/>
      <c r="H30" s="48"/>
      <c r="I30" s="48"/>
      <c r="J30" s="47"/>
      <c r="K30" s="48"/>
      <c r="L30" s="61"/>
    </row>
    <row r="31" spans="1:12" ht="23.25" customHeight="1">
      <c r="A31" s="53"/>
      <c r="B31" s="53"/>
      <c r="C31" s="53"/>
      <c r="D31" s="48"/>
      <c r="E31" s="48"/>
      <c r="F31" s="48"/>
      <c r="G31" s="48"/>
      <c r="H31" s="48"/>
      <c r="I31" s="48"/>
      <c r="J31" s="47"/>
      <c r="K31" s="48"/>
      <c r="L31" s="61"/>
    </row>
    <row r="32" spans="1:12" ht="15" customHeight="1">
      <c r="A32" s="2">
        <v>1</v>
      </c>
      <c r="B32" s="2">
        <v>2</v>
      </c>
      <c r="C32" s="2">
        <v>3</v>
      </c>
      <c r="D32" s="2">
        <v>4</v>
      </c>
      <c r="E32" s="2">
        <v>5</v>
      </c>
      <c r="F32" s="2">
        <v>6</v>
      </c>
      <c r="G32" s="8">
        <v>7</v>
      </c>
      <c r="H32" s="8">
        <v>8</v>
      </c>
      <c r="I32" s="8">
        <v>9</v>
      </c>
      <c r="J32" s="8">
        <v>10</v>
      </c>
      <c r="K32" s="8">
        <v>11</v>
      </c>
      <c r="L32" s="8">
        <v>12</v>
      </c>
    </row>
    <row r="33" spans="1:13" ht="23.25" customHeight="1">
      <c r="A33" s="11">
        <v>14</v>
      </c>
      <c r="B33" s="49">
        <v>801</v>
      </c>
      <c r="C33" s="49">
        <v>80101</v>
      </c>
      <c r="D33" s="12" t="s">
        <v>29</v>
      </c>
      <c r="E33" s="13">
        <v>50000</v>
      </c>
      <c r="F33" s="14">
        <f t="shared" si="0"/>
        <v>50000</v>
      </c>
      <c r="G33" s="13">
        <v>50000</v>
      </c>
      <c r="H33" s="18"/>
      <c r="I33" s="18"/>
      <c r="J33" s="18"/>
      <c r="K33" s="18"/>
      <c r="L33" s="15" t="s">
        <v>14</v>
      </c>
    </row>
    <row r="34" spans="1:13" ht="24" customHeight="1">
      <c r="A34" s="11">
        <v>15</v>
      </c>
      <c r="B34" s="51"/>
      <c r="C34" s="51"/>
      <c r="D34" s="12" t="s">
        <v>19</v>
      </c>
      <c r="E34" s="13">
        <v>1200000</v>
      </c>
      <c r="F34" s="14">
        <f t="shared" si="0"/>
        <v>500000</v>
      </c>
      <c r="G34" s="13">
        <v>20000</v>
      </c>
      <c r="H34" s="18"/>
      <c r="I34" s="18">
        <v>480000</v>
      </c>
      <c r="J34" s="18"/>
      <c r="K34" s="18"/>
      <c r="L34" s="15" t="s">
        <v>14</v>
      </c>
    </row>
    <row r="35" spans="1:13" ht="27" customHeight="1">
      <c r="A35" s="11">
        <v>16</v>
      </c>
      <c r="B35" s="49">
        <v>900</v>
      </c>
      <c r="C35" s="49">
        <v>90015</v>
      </c>
      <c r="D35" s="19" t="s">
        <v>32</v>
      </c>
      <c r="E35" s="14">
        <f>SUM(F35)</f>
        <v>6000</v>
      </c>
      <c r="F35" s="14">
        <f>SUM(G35:K35)</f>
        <v>6000</v>
      </c>
      <c r="G35" s="14">
        <v>6000</v>
      </c>
      <c r="H35" s="14"/>
      <c r="I35" s="14"/>
      <c r="J35" s="14"/>
      <c r="K35" s="14"/>
      <c r="L35" s="15" t="s">
        <v>14</v>
      </c>
    </row>
    <row r="36" spans="1:13" ht="31.5" customHeight="1">
      <c r="A36" s="11">
        <v>17</v>
      </c>
      <c r="B36" s="50"/>
      <c r="C36" s="50"/>
      <c r="D36" s="19" t="s">
        <v>33</v>
      </c>
      <c r="E36" s="14">
        <f t="shared" ref="E36:E39" si="6">SUM(F36)</f>
        <v>7377</v>
      </c>
      <c r="F36" s="14">
        <f t="shared" ref="F36:F40" si="7">SUM(G36:K36)</f>
        <v>7377</v>
      </c>
      <c r="G36" s="14">
        <v>7377</v>
      </c>
      <c r="H36" s="14"/>
      <c r="I36" s="14"/>
      <c r="J36" s="14"/>
      <c r="K36" s="14"/>
      <c r="L36" s="15" t="s">
        <v>14</v>
      </c>
    </row>
    <row r="37" spans="1:13" ht="26.25" customHeight="1">
      <c r="A37" s="11">
        <v>18</v>
      </c>
      <c r="B37" s="50"/>
      <c r="C37" s="50"/>
      <c r="D37" s="19" t="s">
        <v>34</v>
      </c>
      <c r="E37" s="14">
        <f t="shared" si="6"/>
        <v>6500</v>
      </c>
      <c r="F37" s="14">
        <f t="shared" si="7"/>
        <v>6500</v>
      </c>
      <c r="G37" s="14">
        <v>6500</v>
      </c>
      <c r="H37" s="14"/>
      <c r="I37" s="14"/>
      <c r="J37" s="14"/>
      <c r="K37" s="14"/>
      <c r="L37" s="15" t="s">
        <v>14</v>
      </c>
    </row>
    <row r="38" spans="1:13" ht="26.25" customHeight="1">
      <c r="A38" s="11">
        <v>19</v>
      </c>
      <c r="B38" s="50"/>
      <c r="C38" s="50"/>
      <c r="D38" s="19" t="s">
        <v>35</v>
      </c>
      <c r="E38" s="14">
        <f t="shared" si="6"/>
        <v>6000</v>
      </c>
      <c r="F38" s="14">
        <f t="shared" si="7"/>
        <v>6000</v>
      </c>
      <c r="G38" s="14">
        <v>6000</v>
      </c>
      <c r="H38" s="14"/>
      <c r="I38" s="14"/>
      <c r="J38" s="14"/>
      <c r="K38" s="14"/>
      <c r="L38" s="15" t="s">
        <v>14</v>
      </c>
    </row>
    <row r="39" spans="1:13" ht="27" customHeight="1">
      <c r="A39" s="11">
        <v>20</v>
      </c>
      <c r="B39" s="50"/>
      <c r="C39" s="50"/>
      <c r="D39" s="19" t="s">
        <v>36</v>
      </c>
      <c r="E39" s="14">
        <f t="shared" si="6"/>
        <v>7500</v>
      </c>
      <c r="F39" s="14">
        <f t="shared" si="7"/>
        <v>7500</v>
      </c>
      <c r="G39" s="14">
        <v>7500</v>
      </c>
      <c r="H39" s="14"/>
      <c r="I39" s="14"/>
      <c r="J39" s="14"/>
      <c r="K39" s="14"/>
      <c r="L39" s="15" t="s">
        <v>14</v>
      </c>
    </row>
    <row r="40" spans="1:13" ht="18.75" customHeight="1">
      <c r="A40" s="11">
        <v>21</v>
      </c>
      <c r="B40" s="51"/>
      <c r="C40" s="51"/>
      <c r="D40" s="19" t="s">
        <v>24</v>
      </c>
      <c r="E40" s="14">
        <v>56000</v>
      </c>
      <c r="F40" s="14">
        <f t="shared" si="7"/>
        <v>50000</v>
      </c>
      <c r="G40" s="14">
        <v>50000</v>
      </c>
      <c r="H40" s="14"/>
      <c r="I40" s="14"/>
      <c r="J40" s="14"/>
      <c r="K40" s="14"/>
      <c r="L40" s="15" t="s">
        <v>14</v>
      </c>
      <c r="M40" t="s">
        <v>25</v>
      </c>
    </row>
    <row r="41" spans="1:13">
      <c r="A41" s="46" t="s">
        <v>11</v>
      </c>
      <c r="B41" s="46"/>
      <c r="C41" s="46"/>
      <c r="D41" s="46"/>
      <c r="E41" s="1">
        <f>SUM(E12+E13+E14+E15+E16+E17+E18+E19+E20+E21+E22+E23+E24+E33+E34+E35+E36+E37+E38+E39+E40)</f>
        <v>4735853</v>
      </c>
      <c r="F41" s="1">
        <f t="shared" ref="F41:K41" si="8">SUM(F12+F13+F14+F15+F16+F17+F18+F19+F20+F21+F22+F23+F24+F33+F34+F35+F36+F37+F38+F39+F40)</f>
        <v>1537853</v>
      </c>
      <c r="G41" s="1">
        <f t="shared" si="8"/>
        <v>544853</v>
      </c>
      <c r="H41" s="1">
        <f t="shared" si="8"/>
        <v>0</v>
      </c>
      <c r="I41" s="1">
        <f t="shared" si="8"/>
        <v>993000</v>
      </c>
      <c r="J41" s="1">
        <f t="shared" si="8"/>
        <v>0</v>
      </c>
      <c r="K41" s="1">
        <f t="shared" si="8"/>
        <v>0</v>
      </c>
      <c r="L41" s="9" t="s">
        <v>12</v>
      </c>
    </row>
    <row r="42" spans="1:13">
      <c r="B42" s="22" t="s">
        <v>37</v>
      </c>
    </row>
    <row r="43" spans="1:13">
      <c r="G43" s="23"/>
    </row>
    <row r="44" spans="1:13">
      <c r="F44" s="23"/>
    </row>
    <row r="48" spans="1:13">
      <c r="F48" s="39"/>
    </row>
    <row r="49" spans="6:12">
      <c r="F49" s="39"/>
    </row>
    <row r="50" spans="6:12">
      <c r="F50" s="40"/>
    </row>
    <row r="51" spans="6:12">
      <c r="L51" s="38" t="s">
        <v>39</v>
      </c>
    </row>
  </sheetData>
  <mergeCells count="41">
    <mergeCell ref="L27:L31"/>
    <mergeCell ref="F28:F31"/>
    <mergeCell ref="G28:K28"/>
    <mergeCell ref="G29:G31"/>
    <mergeCell ref="H29:H31"/>
    <mergeCell ref="I29:I31"/>
    <mergeCell ref="J29:J31"/>
    <mergeCell ref="K29:K31"/>
    <mergeCell ref="F27:K27"/>
    <mergeCell ref="D4:G4"/>
    <mergeCell ref="K1:L1"/>
    <mergeCell ref="G2:L2"/>
    <mergeCell ref="I3:L3"/>
    <mergeCell ref="A6:A10"/>
    <mergeCell ref="B6:B10"/>
    <mergeCell ref="C6:C10"/>
    <mergeCell ref="D6:D10"/>
    <mergeCell ref="E6:E10"/>
    <mergeCell ref="F6:K6"/>
    <mergeCell ref="L6:L10"/>
    <mergeCell ref="F7:F10"/>
    <mergeCell ref="G7:K7"/>
    <mergeCell ref="G8:G10"/>
    <mergeCell ref="H8:H10"/>
    <mergeCell ref="I8:I10"/>
    <mergeCell ref="A41:D41"/>
    <mergeCell ref="J8:J10"/>
    <mergeCell ref="K8:K10"/>
    <mergeCell ref="B35:B40"/>
    <mergeCell ref="C35:C40"/>
    <mergeCell ref="B19:B24"/>
    <mergeCell ref="C19:C24"/>
    <mergeCell ref="B13:B18"/>
    <mergeCell ref="C13:C18"/>
    <mergeCell ref="B33:B34"/>
    <mergeCell ref="C33:C34"/>
    <mergeCell ref="A27:A31"/>
    <mergeCell ref="B27:B31"/>
    <mergeCell ref="C27:C31"/>
    <mergeCell ref="D27:D31"/>
    <mergeCell ref="E27:E31"/>
  </mergeCells>
  <phoneticPr fontId="1" type="noConversion"/>
  <pageMargins left="0.59055118110236227" right="0.59055118110236227" top="0.70866141732283472" bottom="0.6692913385826772" header="0.62992125984251968" footer="0.51181102362204722"/>
  <pageSetup paperSize="9" firstPageNumber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2015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pcuser</dc:creator>
  <cp:lastModifiedBy>pcuser</cp:lastModifiedBy>
  <cp:lastPrinted>2015-11-13T08:45:37Z</cp:lastPrinted>
  <dcterms:created xsi:type="dcterms:W3CDTF">2014-12-05T07:53:53Z</dcterms:created>
  <dcterms:modified xsi:type="dcterms:W3CDTF">2015-11-13T09:40:40Z</dcterms:modified>
</cp:coreProperties>
</file>