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617"/>
  </bookViews>
  <sheets>
    <sheet name="opisówka" sheetId="1" r:id="rId1"/>
    <sheet name="Arkusz1" sheetId="2" r:id="rId2"/>
  </sheets>
  <calcPr calcId="125725"/>
</workbook>
</file>

<file path=xl/calcChain.xml><?xml version="1.0" encoding="utf-8"?>
<calcChain xmlns="http://schemas.openxmlformats.org/spreadsheetml/2006/main">
  <c r="I15" i="1"/>
  <c r="I12"/>
  <c r="J17"/>
  <c r="J27"/>
  <c r="J26"/>
  <c r="J25"/>
  <c r="J24"/>
  <c r="J23"/>
  <c r="J22"/>
  <c r="J21"/>
  <c r="J20"/>
  <c r="J19"/>
  <c r="J18"/>
  <c r="J16"/>
  <c r="J14"/>
  <c r="J13"/>
  <c r="I13"/>
  <c r="I11"/>
  <c r="I27"/>
  <c r="I26"/>
  <c r="I25"/>
  <c r="I24"/>
  <c r="I23"/>
  <c r="I22"/>
  <c r="I21"/>
  <c r="I20"/>
  <c r="I19"/>
  <c r="I18"/>
  <c r="I17"/>
  <c r="I16"/>
  <c r="F28"/>
  <c r="J11"/>
  <c r="I14"/>
  <c r="H28"/>
  <c r="G28"/>
  <c r="I28"/>
  <c r="J28"/>
</calcChain>
</file>

<file path=xl/sharedStrings.xml><?xml version="1.0" encoding="utf-8"?>
<sst xmlns="http://schemas.openxmlformats.org/spreadsheetml/2006/main" count="65" uniqueCount="61">
  <si>
    <t>Wykorzystanie otrzymanych dotacji celowych z budżetu państwa</t>
  </si>
  <si>
    <t>Niewykorzystane</t>
  </si>
  <si>
    <t>%</t>
  </si>
  <si>
    <t>Lp.</t>
  </si>
  <si>
    <t>Dział</t>
  </si>
  <si>
    <t>Rozdział</t>
  </si>
  <si>
    <t>Paragraf</t>
  </si>
  <si>
    <t xml:space="preserve">Plan po </t>
  </si>
  <si>
    <t>Otrzymane</t>
  </si>
  <si>
    <t>Wykorzystanie</t>
  </si>
  <si>
    <t>dotacje</t>
  </si>
  <si>
    <t>Wykorzystania</t>
  </si>
  <si>
    <t>zmianach</t>
  </si>
  <si>
    <t>dotacji</t>
  </si>
  <si>
    <t>(6-7)</t>
  </si>
  <si>
    <t>otrzymanych</t>
  </si>
  <si>
    <t>( 7 :6)</t>
  </si>
  <si>
    <t>750</t>
  </si>
  <si>
    <t>Część opisowa</t>
  </si>
  <si>
    <t>754</t>
  </si>
  <si>
    <t>str. 2</t>
  </si>
  <si>
    <t>010</t>
  </si>
  <si>
    <t>01095</t>
  </si>
  <si>
    <r>
      <rPr>
        <b/>
        <sz val="10"/>
        <rFont val="Times New Roman"/>
        <family val="1"/>
        <charset val="238"/>
      </rPr>
      <t>Ad 1</t>
    </r>
    <r>
      <rPr>
        <sz val="10"/>
        <rFont val="Times New Roman"/>
        <family val="1"/>
        <charset val="238"/>
      </rPr>
      <t>. Środki w dziale 010 rozdział 01095 zostały wykorzystane  w 100% na wypłatę zwrotu akcyzy z paliwa rolniczego</t>
    </r>
  </si>
  <si>
    <t>801</t>
  </si>
  <si>
    <t xml:space="preserve">         </t>
  </si>
  <si>
    <t>za okres od początku roku do dnia 30 czerwca 2014 roku</t>
  </si>
  <si>
    <t>600</t>
  </si>
  <si>
    <r>
      <t>Ad .</t>
    </r>
    <r>
      <rPr>
        <sz val="10"/>
        <rFont val="Times New Roman"/>
        <family val="1"/>
        <charset val="1"/>
      </rPr>
      <t xml:space="preserve"> Środki w dziale 750 rozdział 75011 zostały wykorzystane  na utrzymanie stanowiska realizującego zadania z</t>
    </r>
  </si>
  <si>
    <r>
      <t>Ad 4.</t>
    </r>
    <r>
      <rPr>
        <sz val="10"/>
        <rFont val="Times New Roman"/>
        <family val="1"/>
        <charset val="1"/>
      </rPr>
      <t xml:space="preserve"> Środki w dziale 754 rozdział 75414 zostaną wykorzystane w II półroczu 2014 r. na zadania z zakresu Obrony Cywilnej.</t>
    </r>
  </si>
  <si>
    <t>Radosna szkoła.</t>
  </si>
  <si>
    <r>
      <rPr>
        <b/>
        <sz val="10"/>
        <rFont val="Times New Roman"/>
        <family val="1"/>
        <charset val="238"/>
      </rPr>
      <t>Ad 5.</t>
    </r>
    <r>
      <rPr>
        <sz val="10"/>
        <rFont val="Times New Roman"/>
        <family val="1"/>
        <charset val="238"/>
      </rPr>
      <t xml:space="preserve"> Planowane środki w dziale 801 rozdział 80101  dotyczą dotacji na utworzenia placu zabaw w ramach programu</t>
    </r>
  </si>
  <si>
    <r>
      <t>Ad 7.</t>
    </r>
    <r>
      <rPr>
        <sz val="10"/>
        <rFont val="Times New Roman"/>
        <family val="1"/>
        <charset val="1"/>
      </rPr>
      <t xml:space="preserve"> Środki w rozdziale 80106 zostały wykorzystane w całości na dofinansowanie zespołów wychowania przedszkolnego.</t>
    </r>
  </si>
  <si>
    <r>
      <t>Ad 8 .</t>
    </r>
    <r>
      <rPr>
        <sz val="10"/>
        <rFont val="Times New Roman"/>
        <family val="1"/>
        <charset val="1"/>
      </rPr>
      <t xml:space="preserve">Środki w dziale 852 rozdział 85212 wykorzystano na wypłatę świadczeń rodzinnych wraz z dodatkami w kwocie </t>
    </r>
  </si>
  <si>
    <r>
      <t xml:space="preserve">Ad 9. </t>
    </r>
    <r>
      <rPr>
        <sz val="10"/>
        <rFont val="Times New Roman"/>
        <family val="1"/>
        <charset val="1"/>
      </rPr>
      <t>Środki w dziale 852 rozdział 85213 par. 2010 wykorzystano na opłacenie składek zdrowotnych za osoby pobierające</t>
    </r>
  </si>
  <si>
    <r>
      <t xml:space="preserve">Ad 13. </t>
    </r>
    <r>
      <rPr>
        <sz val="10"/>
        <rFont val="Times New Roman"/>
        <family val="1"/>
        <charset val="1"/>
      </rPr>
      <t xml:space="preserve">Środki w dziale  852 rozdział 85219 par. 2010 wykorzystano na wypłatę świadczenia dla opiekuna prawnego </t>
    </r>
  </si>
  <si>
    <r>
      <t xml:space="preserve">Ad 14. </t>
    </r>
    <r>
      <rPr>
        <sz val="10"/>
        <rFont val="Times New Roman"/>
        <family val="1"/>
        <charset val="1"/>
      </rPr>
      <t xml:space="preserve">Środki w dziale  852 rozdział 85219 wykorzystano na dofinansowanie działalności GOPS- u - wydatki związane </t>
    </r>
  </si>
  <si>
    <r>
      <t>240.056zł,</t>
    </r>
    <r>
      <rPr>
        <sz val="10"/>
        <rFont val="Times New Roman"/>
        <family val="1"/>
        <charset val="1"/>
      </rPr>
      <t xml:space="preserve"> opiekuńczych w kwocie </t>
    </r>
    <r>
      <rPr>
        <b/>
        <sz val="10"/>
        <rFont val="Times New Roman"/>
        <family val="1"/>
        <charset val="238"/>
      </rPr>
      <t>89.501 zł,</t>
    </r>
    <r>
      <rPr>
        <sz val="10"/>
        <rFont val="Times New Roman"/>
        <family val="1"/>
        <charset val="1"/>
      </rPr>
      <t xml:space="preserve">  świadczeń z funduszu alimentacyjnego w wysokości</t>
    </r>
    <r>
      <rPr>
        <b/>
        <sz val="10"/>
        <rFont val="Times New Roman"/>
        <family val="1"/>
        <charset val="1"/>
      </rPr>
      <t xml:space="preserve"> 24.000 zł, </t>
    </r>
  </si>
  <si>
    <r>
      <t>niektóre świadczenia rodzinne na kwotę</t>
    </r>
    <r>
      <rPr>
        <b/>
        <sz val="10"/>
        <rFont val="Times New Roman"/>
        <family val="1"/>
        <charset val="1"/>
      </rPr>
      <t xml:space="preserve"> 2.446,20 zł</t>
    </r>
    <r>
      <rPr>
        <sz val="10"/>
        <rFont val="Times New Roman"/>
        <family val="1"/>
        <charset val="1"/>
      </rPr>
      <t xml:space="preserve"> .</t>
    </r>
  </si>
  <si>
    <r>
      <t xml:space="preserve">Ad 10. </t>
    </r>
    <r>
      <rPr>
        <sz val="10"/>
        <rFont val="Times New Roman"/>
        <family val="1"/>
        <charset val="1"/>
      </rPr>
      <t xml:space="preserve">Środki w kwocie </t>
    </r>
    <r>
      <rPr>
        <b/>
        <sz val="10"/>
        <rFont val="Times New Roman"/>
        <family val="1"/>
        <charset val="238"/>
      </rPr>
      <t>1.605,51 zł,</t>
    </r>
    <r>
      <rPr>
        <sz val="10"/>
        <rFont val="Times New Roman"/>
        <family val="1"/>
        <charset val="1"/>
      </rPr>
      <t xml:space="preserve"> wykorzystano na opłacenie składek zdrowotnych od wypłaconych zasiłków stałych.</t>
    </r>
  </si>
  <si>
    <r>
      <t xml:space="preserve">Ad 11 . </t>
    </r>
    <r>
      <rPr>
        <sz val="10"/>
        <rFont val="Times New Roman"/>
        <family val="1"/>
        <charset val="1"/>
      </rPr>
      <t xml:space="preserve">Środki  wykorzystano w  wysokości </t>
    </r>
    <r>
      <rPr>
        <b/>
        <sz val="10"/>
        <rFont val="Times New Roman"/>
        <family val="1"/>
        <charset val="1"/>
      </rPr>
      <t>4.178 zł</t>
    </r>
    <r>
      <rPr>
        <sz val="10"/>
        <rFont val="Times New Roman"/>
        <family val="1"/>
        <charset val="1"/>
      </rPr>
      <t xml:space="preserve">  na zasiłki okresowe.</t>
    </r>
  </si>
  <si>
    <r>
      <t>Ad 12.</t>
    </r>
    <r>
      <rPr>
        <sz val="10"/>
        <rFont val="Times New Roman"/>
        <family val="1"/>
        <charset val="1"/>
      </rPr>
      <t xml:space="preserve"> Środki  wykorzystano na wypłatę zasiłków stałych  na kwotę </t>
    </r>
    <r>
      <rPr>
        <b/>
        <sz val="10"/>
        <rFont val="Times New Roman"/>
        <family val="1"/>
        <charset val="238"/>
      </rPr>
      <t>21.542 zł</t>
    </r>
    <r>
      <rPr>
        <b/>
        <sz val="10"/>
        <rFont val="Times New Roman"/>
        <family val="1"/>
        <charset val="1"/>
      </rPr>
      <t>.</t>
    </r>
  </si>
  <si>
    <r>
      <t xml:space="preserve">z zatrudnieniem - </t>
    </r>
    <r>
      <rPr>
        <b/>
        <sz val="10"/>
        <rFont val="Times New Roman"/>
        <family val="1"/>
        <charset val="238"/>
      </rPr>
      <t>16.200,00 zł.</t>
    </r>
  </si>
  <si>
    <r>
      <t xml:space="preserve">Ad 15. </t>
    </r>
    <r>
      <rPr>
        <sz val="10"/>
        <rFont val="Times New Roman"/>
        <family val="1"/>
        <charset val="1"/>
      </rPr>
      <t xml:space="preserve">Środki wykorzystano na wypłatę dodatku do świadczeń pielęgnacyjnych w kwocie </t>
    </r>
    <r>
      <rPr>
        <b/>
        <sz val="10"/>
        <rFont val="Times New Roman"/>
        <family val="1"/>
        <charset val="238"/>
      </rPr>
      <t xml:space="preserve">12.000,00 zł </t>
    </r>
    <r>
      <rPr>
        <sz val="10"/>
        <rFont val="Times New Roman"/>
        <family val="1"/>
        <charset val="238"/>
      </rPr>
      <t xml:space="preserve">oraz koszty </t>
    </r>
  </si>
  <si>
    <r>
      <rPr>
        <sz val="10"/>
        <rFont val="Times New Roman"/>
        <family val="1"/>
        <charset val="238"/>
      </rPr>
      <t>obsługi  w kwocie</t>
    </r>
    <r>
      <rPr>
        <b/>
        <sz val="10"/>
        <rFont val="Times New Roman"/>
        <family val="1"/>
        <charset val="1"/>
      </rPr>
      <t xml:space="preserve"> 67,65 zł.</t>
    </r>
  </si>
  <si>
    <r>
      <t xml:space="preserve">w tym dowóz posiłków </t>
    </r>
    <r>
      <rPr>
        <b/>
        <sz val="10"/>
        <rFont val="Times New Roman"/>
        <family val="1"/>
        <charset val="238"/>
      </rPr>
      <t>1.310,12 zł.</t>
    </r>
  </si>
  <si>
    <r>
      <t xml:space="preserve">w kwocie </t>
    </r>
    <r>
      <rPr>
        <b/>
        <sz val="10"/>
        <rFont val="Times New Roman"/>
        <family val="1"/>
        <charset val="238"/>
      </rPr>
      <t xml:space="preserve">1.194,00 zł </t>
    </r>
    <r>
      <rPr>
        <sz val="10"/>
        <rFont val="Times New Roman"/>
        <family val="1"/>
        <charset val="238"/>
      </rPr>
      <t xml:space="preserve">oraz koszty obsługi w kwocie </t>
    </r>
    <r>
      <rPr>
        <b/>
        <sz val="10"/>
        <rFont val="Times New Roman"/>
        <family val="1"/>
        <charset val="238"/>
      </rPr>
      <t>12,00 zł.</t>
    </r>
  </si>
  <si>
    <r>
      <t xml:space="preserve">wyrównanie zasiłku dla opiekunów w kwocie </t>
    </r>
    <r>
      <rPr>
        <b/>
        <sz val="10"/>
        <rFont val="Times New Roman"/>
        <family val="1"/>
        <charset val="238"/>
      </rPr>
      <t xml:space="preserve">18.182,74 zł </t>
    </r>
    <r>
      <rPr>
        <sz val="10"/>
        <rFont val="Times New Roman"/>
        <family val="1"/>
        <charset val="1"/>
      </rPr>
      <t xml:space="preserve">plus odsetki w kwocie </t>
    </r>
    <r>
      <rPr>
        <b/>
        <sz val="10"/>
        <rFont val="Times New Roman"/>
        <family val="1"/>
        <charset val="238"/>
      </rPr>
      <t xml:space="preserve">1.131,33 zł, </t>
    </r>
    <r>
      <rPr>
        <sz val="10"/>
        <rFont val="Times New Roman"/>
        <family val="1"/>
        <charset val="1"/>
      </rPr>
      <t xml:space="preserve">a także składki </t>
    </r>
  </si>
  <si>
    <r>
      <rPr>
        <sz val="10"/>
        <rFont val="Times New Roman"/>
        <family val="1"/>
        <charset val="238"/>
      </rPr>
      <t xml:space="preserve">w wysokości </t>
    </r>
    <r>
      <rPr>
        <b/>
        <sz val="10"/>
        <rFont val="Times New Roman"/>
        <family val="1"/>
        <charset val="1"/>
      </rPr>
      <t>29.598,00 zł.</t>
    </r>
  </si>
  <si>
    <r>
      <rPr>
        <b/>
        <sz val="10"/>
        <rFont val="Times New Roman"/>
        <family val="1"/>
        <charset val="238"/>
      </rPr>
      <t xml:space="preserve">Ad 17. </t>
    </r>
    <r>
      <rPr>
        <sz val="10"/>
        <rFont val="Times New Roman"/>
        <family val="1"/>
        <charset val="1"/>
      </rPr>
      <t xml:space="preserve">Środki w rozdział 85415 wydatkowano na wypłatę stypendiów socjalnych dla uczniów w kwocie </t>
    </r>
    <r>
      <rPr>
        <b/>
        <sz val="10"/>
        <rFont val="Times New Roman"/>
        <family val="1"/>
        <charset val="238"/>
      </rPr>
      <t>11.526,00 zł</t>
    </r>
  </si>
  <si>
    <r>
      <t xml:space="preserve">Ad 16. </t>
    </r>
    <r>
      <rPr>
        <sz val="10"/>
        <rFont val="Times New Roman"/>
        <family val="1"/>
        <charset val="1"/>
      </rPr>
      <t>Środki w dziale 852 rozdział 85295 wydatkowano na pomoc w zakresie dożywiania w kwocie</t>
    </r>
    <r>
      <rPr>
        <b/>
        <sz val="10"/>
        <rFont val="Times New Roman"/>
        <family val="1"/>
        <charset val="238"/>
      </rPr>
      <t xml:space="preserve"> 7.107,27 zł, </t>
    </r>
  </si>
  <si>
    <r>
      <t>rodzinnych</t>
    </r>
    <r>
      <rPr>
        <b/>
        <sz val="10"/>
        <rFont val="Times New Roman"/>
        <family val="1"/>
        <charset val="1"/>
      </rPr>
      <t xml:space="preserve"> 12.860,50 zł (</t>
    </r>
    <r>
      <rPr>
        <sz val="10"/>
        <rFont val="Times New Roman"/>
        <family val="1"/>
        <charset val="1"/>
      </rPr>
      <t>wynagrodzenia i pochodne).</t>
    </r>
  </si>
  <si>
    <r>
      <t xml:space="preserve">w kwocie </t>
    </r>
    <r>
      <rPr>
        <b/>
        <sz val="10"/>
        <rFont val="Times New Roman"/>
        <family val="1"/>
        <charset val="238"/>
      </rPr>
      <t>116.676,84 zł</t>
    </r>
    <r>
      <rPr>
        <sz val="10"/>
        <rFont val="Times New Roman"/>
        <family val="1"/>
        <charset val="238"/>
      </rPr>
      <t xml:space="preserve"> oraz koszty obsługi w kwocie </t>
    </r>
    <r>
      <rPr>
        <b/>
        <sz val="10"/>
        <rFont val="Times New Roman"/>
        <family val="1"/>
        <charset val="238"/>
      </rPr>
      <t>2.333,54</t>
    </r>
    <r>
      <rPr>
        <sz val="10"/>
        <rFont val="Times New Roman"/>
        <family val="1"/>
        <charset val="238"/>
      </rPr>
      <t xml:space="preserve"> zł tj. 2% od kwoty wypłaconej akcyzy.</t>
    </r>
  </si>
  <si>
    <r>
      <t>Ad 2.</t>
    </r>
    <r>
      <rPr>
        <sz val="10"/>
        <rFont val="Times New Roman"/>
        <family val="1"/>
        <charset val="1"/>
      </rPr>
      <t xml:space="preserve"> Przyznana dotacja dziale 600 rozdział 60016  dotyczy </t>
    </r>
    <r>
      <rPr>
        <i/>
        <sz val="10"/>
        <rFont val="Times New Roman"/>
        <family val="1"/>
        <charset val="238"/>
      </rPr>
      <t>Narodowego programu Przebudowy Dróg Lokalnych.</t>
    </r>
  </si>
  <si>
    <r>
      <t>zakresu  USC –</t>
    </r>
    <r>
      <rPr>
        <b/>
        <sz val="10"/>
        <rFont val="Times New Roman"/>
        <family val="1"/>
        <charset val="1"/>
      </rPr>
      <t xml:space="preserve"> 21.469,34 z</t>
    </r>
    <r>
      <rPr>
        <sz val="10"/>
        <rFont val="Times New Roman"/>
        <family val="1"/>
        <charset val="1"/>
      </rPr>
      <t>ł (w tym: utrzymanie USC - 20.838,34 zł, transport dowodów - 631,00 zł).</t>
    </r>
  </si>
  <si>
    <r>
      <t>Ad 6.</t>
    </r>
    <r>
      <rPr>
        <sz val="10"/>
        <rFont val="Times New Roman"/>
        <family val="1"/>
        <charset val="1"/>
      </rPr>
      <t xml:space="preserve"> Środki w dziale 801 rozdział 80103 zostały wykorzystane kwocie </t>
    </r>
    <r>
      <rPr>
        <b/>
        <sz val="10"/>
        <rFont val="Times New Roman"/>
        <family val="1"/>
        <charset val="238"/>
      </rPr>
      <t>27.185 zł</t>
    </r>
    <r>
      <rPr>
        <sz val="10"/>
        <rFont val="Times New Roman"/>
        <family val="1"/>
        <charset val="1"/>
      </rPr>
      <t xml:space="preserve"> na cele statutowe oddziału przedszkolnego.</t>
    </r>
  </si>
  <si>
    <r>
      <t xml:space="preserve"> na ubezpieczenie społeczne od wypłaconych świadczeń </t>
    </r>
    <r>
      <rPr>
        <b/>
        <sz val="10"/>
        <rFont val="Times New Roman"/>
        <family val="1"/>
        <charset val="238"/>
      </rPr>
      <t xml:space="preserve">7.465,52 </t>
    </r>
    <r>
      <rPr>
        <sz val="10"/>
        <rFont val="Times New Roman"/>
        <family val="1"/>
        <charset val="1"/>
      </rPr>
      <t>zł oraz koszty obsługi świadczeń</t>
    </r>
  </si>
  <si>
    <t>Tabela nr 3a</t>
  </si>
  <si>
    <t xml:space="preserve">Wysokość planu w dziale 852 rozdział 85295 par.2010 jest niezgodna z uwagi na przyjęcie w miesiącu czerwcu dotacji </t>
  </si>
  <si>
    <t>Plan do prawidłowej wysokości (435 zł) został skorygowany w m-cu sierpniu.</t>
  </si>
  <si>
    <t>w kwocie 434,76 zł na realizację rządowego programu dla rodzin wielodzielnych. skorygowany</t>
  </si>
</sst>
</file>

<file path=xl/styles.xml><?xml version="1.0" encoding="utf-8"?>
<styleSheet xmlns="http://schemas.openxmlformats.org/spreadsheetml/2006/main">
  <numFmts count="3">
    <numFmt numFmtId="164" formatCode="_-* #,##0.00&quot; zł&quot;_-;\-* #,##0.00&quot; zł&quot;_-;_-* \-??&quot; zł&quot;_-;_-@_-"/>
    <numFmt numFmtId="165" formatCode="#,##0.00;\-#,##0.00"/>
    <numFmt numFmtId="166" formatCode="#,###.00"/>
  </numFmts>
  <fonts count="1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10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 CE"/>
      <family val="2"/>
      <charset val="238"/>
    </font>
    <font>
      <i/>
      <sz val="8"/>
      <name val="Arial CE"/>
      <family val="2"/>
      <charset val="238"/>
    </font>
    <font>
      <b/>
      <i/>
      <sz val="10"/>
      <name val="Arial CE"/>
      <charset val="238"/>
    </font>
    <font>
      <i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60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 applyFill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/>
    <xf numFmtId="0" fontId="3" fillId="0" borderId="0" xfId="0" applyFont="1" applyFill="1" applyBorder="1"/>
    <xf numFmtId="0" fontId="1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" fontId="0" fillId="0" borderId="1" xfId="0" applyNumberFormat="1" applyFill="1" applyBorder="1"/>
    <xf numFmtId="165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/>
    <xf numFmtId="166" fontId="0" fillId="0" borderId="1" xfId="0" applyNumberFormat="1" applyFill="1" applyBorder="1"/>
    <xf numFmtId="166" fontId="4" fillId="0" borderId="1" xfId="0" applyNumberFormat="1" applyFont="1" applyFill="1" applyBorder="1"/>
    <xf numFmtId="165" fontId="1" fillId="2" borderId="1" xfId="0" applyNumberFormat="1" applyFont="1" applyFill="1" applyBorder="1" applyAlignment="1">
      <alignment horizontal="right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/>
    <xf numFmtId="0" fontId="0" fillId="2" borderId="4" xfId="0" applyFont="1" applyFill="1" applyBorder="1"/>
    <xf numFmtId="0" fontId="0" fillId="2" borderId="2" xfId="0" applyFont="1" applyFill="1" applyBorder="1"/>
    <xf numFmtId="164" fontId="0" fillId="2" borderId="3" xfId="1" applyFont="1" applyFill="1" applyBorder="1" applyAlignment="1" applyProtection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2" fillId="0" borderId="0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0" borderId="0" xfId="0" applyNumberFormat="1" applyFont="1"/>
    <xf numFmtId="0" fontId="9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12"/>
  <sheetViews>
    <sheetView tabSelected="1" workbookViewId="0">
      <selection activeCell="B82" sqref="A1:J82"/>
    </sheetView>
  </sheetViews>
  <sheetFormatPr defaultRowHeight="12.75"/>
  <cols>
    <col min="1" max="1" width="2" customWidth="1"/>
    <col min="2" max="2" width="4.7109375" customWidth="1"/>
    <col min="3" max="3" width="5" customWidth="1"/>
    <col min="4" max="4" width="8.42578125" customWidth="1"/>
    <col min="5" max="5" width="8.5703125" customWidth="1"/>
    <col min="6" max="6" width="12.140625" customWidth="1"/>
    <col min="7" max="7" width="13" customWidth="1"/>
    <col min="8" max="8" width="13.85546875" customWidth="1"/>
    <col min="9" max="9" width="15.140625" customWidth="1"/>
    <col min="10" max="10" width="14.7109375" customWidth="1"/>
  </cols>
  <sheetData>
    <row r="1" spans="1:10" ht="15" customHeight="1">
      <c r="A1" s="1"/>
      <c r="B1" s="2"/>
      <c r="C1" s="2"/>
      <c r="D1" s="2"/>
      <c r="E1" s="2"/>
      <c r="F1" s="2"/>
      <c r="G1" s="2"/>
      <c r="H1" s="2"/>
      <c r="I1" s="2"/>
      <c r="J1" s="49" t="s">
        <v>57</v>
      </c>
    </row>
    <row r="2" spans="1:10" ht="15" customHeight="1">
      <c r="A2" s="1"/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1:10" ht="15" customHeight="1">
      <c r="A3" s="1"/>
      <c r="B3" s="53" t="s">
        <v>26</v>
      </c>
      <c r="C3" s="53"/>
      <c r="D3" s="53"/>
      <c r="E3" s="53"/>
      <c r="F3" s="53"/>
      <c r="G3" s="53"/>
      <c r="H3" s="53"/>
      <c r="I3" s="53"/>
      <c r="J3" s="53"/>
    </row>
    <row r="4" spans="1:10" ht="1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0.5" customHeight="1">
      <c r="A5" s="1"/>
      <c r="B5" s="28"/>
      <c r="C5" s="26"/>
      <c r="D5" s="22"/>
      <c r="E5" s="22"/>
      <c r="F5" s="22"/>
      <c r="G5" s="22"/>
      <c r="H5" s="22"/>
      <c r="I5" s="22" t="s">
        <v>1</v>
      </c>
      <c r="J5" s="32" t="s">
        <v>2</v>
      </c>
    </row>
    <row r="6" spans="1:10" ht="12" customHeight="1">
      <c r="A6" s="1"/>
      <c r="B6" s="29" t="s">
        <v>3</v>
      </c>
      <c r="C6" s="24" t="s">
        <v>4</v>
      </c>
      <c r="D6" s="23" t="s">
        <v>5</v>
      </c>
      <c r="E6" s="23" t="s">
        <v>6</v>
      </c>
      <c r="F6" s="23" t="s">
        <v>7</v>
      </c>
      <c r="G6" s="23" t="s">
        <v>8</v>
      </c>
      <c r="H6" s="23" t="s">
        <v>9</v>
      </c>
      <c r="I6" s="23" t="s">
        <v>10</v>
      </c>
      <c r="J6" s="33" t="s">
        <v>11</v>
      </c>
    </row>
    <row r="7" spans="1:10" ht="15" customHeight="1">
      <c r="A7" s="1"/>
      <c r="B7" s="29"/>
      <c r="C7" s="27"/>
      <c r="D7" s="23"/>
      <c r="E7" s="23"/>
      <c r="F7" s="23" t="s">
        <v>12</v>
      </c>
      <c r="G7" s="23" t="s">
        <v>10</v>
      </c>
      <c r="H7" s="23" t="s">
        <v>13</v>
      </c>
      <c r="I7" s="23" t="s">
        <v>14</v>
      </c>
      <c r="J7" s="34" t="s">
        <v>15</v>
      </c>
    </row>
    <row r="8" spans="1:10" ht="15" customHeight="1">
      <c r="A8" s="1"/>
      <c r="B8" s="24"/>
      <c r="C8" s="24"/>
      <c r="D8" s="24"/>
      <c r="E8" s="24"/>
      <c r="F8" s="24"/>
      <c r="G8" s="24"/>
      <c r="H8" s="24"/>
      <c r="I8" s="24"/>
      <c r="J8" s="33" t="s">
        <v>13</v>
      </c>
    </row>
    <row r="9" spans="1:10" ht="15" customHeight="1">
      <c r="A9" s="1"/>
      <c r="B9" s="25"/>
      <c r="C9" s="25"/>
      <c r="D9" s="25"/>
      <c r="E9" s="24"/>
      <c r="F9" s="25"/>
      <c r="G9" s="25"/>
      <c r="H9" s="25"/>
      <c r="I9" s="25"/>
      <c r="J9" s="35" t="s">
        <v>16</v>
      </c>
    </row>
    <row r="10" spans="1:10" ht="10.5" customHeight="1">
      <c r="A10" s="1"/>
      <c r="B10" s="36">
        <v>1</v>
      </c>
      <c r="C10" s="36">
        <v>2</v>
      </c>
      <c r="D10" s="37">
        <v>3</v>
      </c>
      <c r="E10" s="36">
        <v>4</v>
      </c>
      <c r="F10" s="36">
        <v>5</v>
      </c>
      <c r="G10" s="36">
        <v>6</v>
      </c>
      <c r="H10" s="36">
        <v>7</v>
      </c>
      <c r="I10" s="36">
        <v>8</v>
      </c>
      <c r="J10" s="36">
        <v>9</v>
      </c>
    </row>
    <row r="11" spans="1:10" ht="15" customHeight="1">
      <c r="A11" s="3"/>
      <c r="B11" s="13">
        <v>1</v>
      </c>
      <c r="C11" s="30" t="s">
        <v>21</v>
      </c>
      <c r="D11" s="30" t="s">
        <v>22</v>
      </c>
      <c r="E11" s="15">
        <v>2010</v>
      </c>
      <c r="F11" s="16">
        <v>119010.38</v>
      </c>
      <c r="G11" s="16">
        <v>119010.38</v>
      </c>
      <c r="H11" s="16">
        <v>119010.38</v>
      </c>
      <c r="I11" s="17">
        <f t="shared" ref="I11:I27" si="0">SUM(G11-H11)</f>
        <v>0</v>
      </c>
      <c r="J11" s="17">
        <f>SUM(H11/G11)*100</f>
        <v>100</v>
      </c>
    </row>
    <row r="12" spans="1:10" ht="15" customHeight="1">
      <c r="A12" s="3"/>
      <c r="B12" s="13">
        <v>2</v>
      </c>
      <c r="C12" s="30" t="s">
        <v>27</v>
      </c>
      <c r="D12" s="15">
        <v>60016</v>
      </c>
      <c r="E12" s="15">
        <v>6330</v>
      </c>
      <c r="F12" s="16">
        <v>500244</v>
      </c>
      <c r="G12" s="16">
        <v>0</v>
      </c>
      <c r="H12" s="16">
        <v>0</v>
      </c>
      <c r="I12" s="17">
        <f>SUM(G12-H12)</f>
        <v>0</v>
      </c>
      <c r="J12" s="17">
        <v>0</v>
      </c>
    </row>
    <row r="13" spans="1:10" ht="15" customHeight="1">
      <c r="A13" s="3"/>
      <c r="B13" s="13">
        <v>3</v>
      </c>
      <c r="C13" s="14" t="s">
        <v>17</v>
      </c>
      <c r="D13" s="15">
        <v>75011</v>
      </c>
      <c r="E13" s="15">
        <v>2010</v>
      </c>
      <c r="F13" s="16">
        <v>40992</v>
      </c>
      <c r="G13" s="16">
        <v>22098</v>
      </c>
      <c r="H13" s="16">
        <v>21469.34</v>
      </c>
      <c r="I13" s="17">
        <f t="shared" si="0"/>
        <v>628.65999999999985</v>
      </c>
      <c r="J13" s="17">
        <f t="shared" ref="J13:J27" si="1">SUM(H13/G13)*100</f>
        <v>97.155127160829039</v>
      </c>
    </row>
    <row r="14" spans="1:10" ht="15" customHeight="1">
      <c r="A14" s="3"/>
      <c r="B14" s="13">
        <v>4</v>
      </c>
      <c r="C14" s="30" t="s">
        <v>19</v>
      </c>
      <c r="D14" s="15">
        <v>75414</v>
      </c>
      <c r="E14" s="15">
        <v>2010</v>
      </c>
      <c r="F14" s="16">
        <v>1500</v>
      </c>
      <c r="G14" s="16">
        <v>1500</v>
      </c>
      <c r="H14" s="16">
        <v>0</v>
      </c>
      <c r="I14" s="17">
        <f t="shared" si="0"/>
        <v>1500</v>
      </c>
      <c r="J14" s="17">
        <f t="shared" si="1"/>
        <v>0</v>
      </c>
    </row>
    <row r="15" spans="1:10" ht="15" customHeight="1">
      <c r="A15" s="3"/>
      <c r="B15" s="13">
        <v>5</v>
      </c>
      <c r="C15" s="30" t="s">
        <v>24</v>
      </c>
      <c r="D15" s="15">
        <v>80101</v>
      </c>
      <c r="E15" s="15">
        <v>6330</v>
      </c>
      <c r="F15" s="16">
        <v>62000</v>
      </c>
      <c r="G15" s="16">
        <v>0</v>
      </c>
      <c r="H15" s="16">
        <v>0</v>
      </c>
      <c r="I15" s="17">
        <f t="shared" si="0"/>
        <v>0</v>
      </c>
      <c r="J15" s="17">
        <v>0</v>
      </c>
    </row>
    <row r="16" spans="1:10" ht="15" customHeight="1">
      <c r="A16" s="3"/>
      <c r="B16" s="13">
        <v>6</v>
      </c>
      <c r="C16" s="30" t="s">
        <v>24</v>
      </c>
      <c r="D16" s="15">
        <v>80103</v>
      </c>
      <c r="E16" s="15">
        <v>2030</v>
      </c>
      <c r="F16" s="16">
        <v>54359</v>
      </c>
      <c r="G16" s="16">
        <v>27185</v>
      </c>
      <c r="H16" s="16">
        <v>27185</v>
      </c>
      <c r="I16" s="17">
        <f t="shared" si="0"/>
        <v>0</v>
      </c>
      <c r="J16" s="17">
        <f t="shared" si="1"/>
        <v>100</v>
      </c>
    </row>
    <row r="17" spans="1:10" ht="15" customHeight="1">
      <c r="A17" s="3"/>
      <c r="B17" s="13">
        <v>7</v>
      </c>
      <c r="C17" s="30" t="s">
        <v>24</v>
      </c>
      <c r="D17" s="15">
        <v>80106</v>
      </c>
      <c r="E17" s="15">
        <v>2030</v>
      </c>
      <c r="F17" s="16">
        <v>59190</v>
      </c>
      <c r="G17" s="16">
        <v>29598</v>
      </c>
      <c r="H17" s="16">
        <v>29598</v>
      </c>
      <c r="I17" s="17">
        <f t="shared" si="0"/>
        <v>0</v>
      </c>
      <c r="J17" s="17">
        <f>SUM(H17/G17)*100</f>
        <v>100</v>
      </c>
    </row>
    <row r="18" spans="1:10" ht="15" customHeight="1">
      <c r="A18" s="1"/>
      <c r="B18" s="13">
        <v>8</v>
      </c>
      <c r="C18" s="15">
        <v>852</v>
      </c>
      <c r="D18" s="15">
        <v>85212</v>
      </c>
      <c r="E18" s="15">
        <v>2010</v>
      </c>
      <c r="F18" s="18">
        <v>815879</v>
      </c>
      <c r="G18" s="18">
        <v>397472</v>
      </c>
      <c r="H18" s="18">
        <v>393197.09</v>
      </c>
      <c r="I18" s="17">
        <f t="shared" si="0"/>
        <v>4274.9099999999744</v>
      </c>
      <c r="J18" s="17">
        <f t="shared" si="1"/>
        <v>98.924475183157568</v>
      </c>
    </row>
    <row r="19" spans="1:10" ht="15" customHeight="1">
      <c r="A19" s="1"/>
      <c r="B19" s="13">
        <v>9</v>
      </c>
      <c r="C19" s="15">
        <v>852</v>
      </c>
      <c r="D19" s="15">
        <v>85213</v>
      </c>
      <c r="E19" s="15">
        <v>2010</v>
      </c>
      <c r="F19" s="19">
        <v>4688</v>
      </c>
      <c r="G19" s="20">
        <v>2447</v>
      </c>
      <c r="H19" s="16">
        <v>2446.1999999999998</v>
      </c>
      <c r="I19" s="17">
        <f t="shared" si="0"/>
        <v>0.8000000000001819</v>
      </c>
      <c r="J19" s="17">
        <f t="shared" si="1"/>
        <v>99.967306906416013</v>
      </c>
    </row>
    <row r="20" spans="1:10" ht="15" customHeight="1">
      <c r="A20" s="1"/>
      <c r="B20" s="13">
        <v>10</v>
      </c>
      <c r="C20" s="15">
        <v>852</v>
      </c>
      <c r="D20" s="15">
        <v>85213</v>
      </c>
      <c r="E20" s="15">
        <v>2030</v>
      </c>
      <c r="F20" s="19">
        <v>2970</v>
      </c>
      <c r="G20" s="20">
        <v>1607</v>
      </c>
      <c r="H20" s="20">
        <v>1605.51</v>
      </c>
      <c r="I20" s="17">
        <f t="shared" si="0"/>
        <v>1.4900000000000091</v>
      </c>
      <c r="J20" s="17">
        <f t="shared" si="1"/>
        <v>99.907280647168633</v>
      </c>
    </row>
    <row r="21" spans="1:10" ht="15" customHeight="1">
      <c r="A21" s="1"/>
      <c r="B21" s="13">
        <v>11</v>
      </c>
      <c r="C21" s="15">
        <v>852</v>
      </c>
      <c r="D21" s="15">
        <v>85214</v>
      </c>
      <c r="E21" s="15">
        <v>2030</v>
      </c>
      <c r="F21" s="19">
        <v>7370</v>
      </c>
      <c r="G21" s="20">
        <v>5678</v>
      </c>
      <c r="H21" s="20">
        <v>4178</v>
      </c>
      <c r="I21" s="17">
        <f t="shared" si="0"/>
        <v>1500</v>
      </c>
      <c r="J21" s="17">
        <f t="shared" si="1"/>
        <v>73.582247270165553</v>
      </c>
    </row>
    <row r="22" spans="1:10" ht="15" customHeight="1">
      <c r="A22" s="1"/>
      <c r="B22" s="13">
        <v>12</v>
      </c>
      <c r="C22" s="15">
        <v>852</v>
      </c>
      <c r="D22" s="15">
        <v>85216</v>
      </c>
      <c r="E22" s="15">
        <v>2030</v>
      </c>
      <c r="F22" s="19">
        <v>38609</v>
      </c>
      <c r="G22" s="19">
        <v>21542</v>
      </c>
      <c r="H22" s="19">
        <v>21542</v>
      </c>
      <c r="I22" s="17">
        <f t="shared" si="0"/>
        <v>0</v>
      </c>
      <c r="J22" s="17">
        <f t="shared" si="1"/>
        <v>100</v>
      </c>
    </row>
    <row r="23" spans="1:10" ht="15" customHeight="1">
      <c r="A23" s="1"/>
      <c r="B23" s="13">
        <v>13</v>
      </c>
      <c r="C23" s="15">
        <v>852</v>
      </c>
      <c r="D23" s="15">
        <v>85219</v>
      </c>
      <c r="E23" s="15">
        <v>2010</v>
      </c>
      <c r="F23" s="19">
        <v>1218</v>
      </c>
      <c r="G23" s="19">
        <v>1218</v>
      </c>
      <c r="H23" s="19">
        <v>1206</v>
      </c>
      <c r="I23" s="17">
        <f t="shared" si="0"/>
        <v>12</v>
      </c>
      <c r="J23" s="17">
        <f t="shared" si="1"/>
        <v>99.01477832512316</v>
      </c>
    </row>
    <row r="24" spans="1:10" ht="15" customHeight="1">
      <c r="A24" s="1"/>
      <c r="B24" s="13">
        <v>14</v>
      </c>
      <c r="C24" s="15">
        <v>852</v>
      </c>
      <c r="D24" s="15">
        <v>85219</v>
      </c>
      <c r="E24" s="15">
        <v>2030</v>
      </c>
      <c r="F24" s="19">
        <v>32400</v>
      </c>
      <c r="G24" s="19">
        <v>16200</v>
      </c>
      <c r="H24" s="19">
        <v>16200</v>
      </c>
      <c r="I24" s="17">
        <f t="shared" si="0"/>
        <v>0</v>
      </c>
      <c r="J24" s="17">
        <f t="shared" si="1"/>
        <v>100</v>
      </c>
    </row>
    <row r="25" spans="1:10" ht="15" customHeight="1">
      <c r="A25" s="1"/>
      <c r="B25" s="13">
        <v>15</v>
      </c>
      <c r="C25" s="15">
        <v>852</v>
      </c>
      <c r="D25" s="15">
        <v>85295</v>
      </c>
      <c r="E25" s="15">
        <v>2010</v>
      </c>
      <c r="F25" s="19">
        <v>21747.759999999998</v>
      </c>
      <c r="G25" s="19">
        <v>12360</v>
      </c>
      <c r="H25" s="19">
        <v>12067.65</v>
      </c>
      <c r="I25" s="17">
        <f t="shared" si="0"/>
        <v>292.35000000000036</v>
      </c>
      <c r="J25" s="17">
        <f t="shared" si="1"/>
        <v>97.634708737864074</v>
      </c>
    </row>
    <row r="26" spans="1:10" ht="15" customHeight="1">
      <c r="A26" s="1"/>
      <c r="B26" s="13">
        <v>16</v>
      </c>
      <c r="C26" s="15">
        <v>852</v>
      </c>
      <c r="D26" s="15">
        <v>85295</v>
      </c>
      <c r="E26" s="15">
        <v>2030</v>
      </c>
      <c r="F26" s="19">
        <v>18011</v>
      </c>
      <c r="G26" s="19">
        <v>7344</v>
      </c>
      <c r="H26" s="19">
        <v>7107.27</v>
      </c>
      <c r="I26" s="17">
        <f t="shared" si="0"/>
        <v>236.72999999999956</v>
      </c>
      <c r="J26" s="17">
        <f t="shared" si="1"/>
        <v>96.776552287581708</v>
      </c>
    </row>
    <row r="27" spans="1:10" ht="15" customHeight="1">
      <c r="A27" s="1"/>
      <c r="B27" s="13">
        <v>17</v>
      </c>
      <c r="C27" s="15">
        <v>854</v>
      </c>
      <c r="D27" s="15">
        <v>85415</v>
      </c>
      <c r="E27" s="15">
        <v>2030</v>
      </c>
      <c r="F27" s="19">
        <v>11526</v>
      </c>
      <c r="G27" s="19">
        <v>11526</v>
      </c>
      <c r="H27" s="19">
        <v>11526</v>
      </c>
      <c r="I27" s="17">
        <f t="shared" si="0"/>
        <v>0</v>
      </c>
      <c r="J27" s="17">
        <f t="shared" si="1"/>
        <v>100</v>
      </c>
    </row>
    <row r="28" spans="1:10" ht="15" customHeight="1">
      <c r="A28" s="1"/>
      <c r="B28" s="55"/>
      <c r="C28" s="56"/>
      <c r="D28" s="56"/>
      <c r="E28" s="57"/>
      <c r="F28" s="21">
        <f>SUM(F11:F27)</f>
        <v>1791714.14</v>
      </c>
      <c r="G28" s="21">
        <f>SUM(G11:G27)</f>
        <v>676785.38</v>
      </c>
      <c r="H28" s="21">
        <f>SUM(H11:H27)</f>
        <v>668338.44000000006</v>
      </c>
      <c r="I28" s="21">
        <f>SUM(I11:I27)</f>
        <v>8446.9399999999732</v>
      </c>
      <c r="J28" s="21">
        <f>SUM(H28/G28)*100</f>
        <v>98.751902708063824</v>
      </c>
    </row>
    <row r="29" spans="1:10" ht="15" customHeight="1">
      <c r="A29" s="1"/>
      <c r="B29" s="4"/>
      <c r="C29" s="4"/>
      <c r="D29" s="4"/>
      <c r="E29" s="4"/>
      <c r="F29" s="5"/>
      <c r="G29" s="5" t="s">
        <v>25</v>
      </c>
      <c r="H29" s="5"/>
      <c r="I29" s="5"/>
      <c r="J29" s="5"/>
    </row>
    <row r="30" spans="1:10" ht="15" customHeight="1">
      <c r="A30" s="1"/>
      <c r="B30" s="2"/>
      <c r="C30" s="2" t="s">
        <v>18</v>
      </c>
      <c r="D30" s="2"/>
      <c r="E30" s="2"/>
      <c r="F30" s="6"/>
      <c r="G30" s="6"/>
      <c r="H30" s="6"/>
      <c r="I30" s="6"/>
      <c r="J30" s="6"/>
    </row>
    <row r="31" spans="1:10" ht="6.75" customHeight="1">
      <c r="A31" s="1"/>
      <c r="B31" s="2"/>
      <c r="C31" s="2"/>
      <c r="D31" s="2"/>
      <c r="E31" s="2"/>
      <c r="F31" s="2"/>
      <c r="G31" s="2"/>
      <c r="H31" s="2"/>
      <c r="I31" s="2"/>
      <c r="J31" s="2"/>
    </row>
    <row r="32" spans="1:10" ht="15" customHeight="1">
      <c r="A32" s="1"/>
      <c r="B32" s="44" t="s">
        <v>23</v>
      </c>
      <c r="C32" s="44"/>
      <c r="D32" s="44"/>
      <c r="E32" s="44"/>
      <c r="F32" s="44"/>
      <c r="G32" s="44"/>
      <c r="H32" s="44"/>
      <c r="I32" s="44"/>
      <c r="J32" s="44"/>
    </row>
    <row r="33" spans="1:10" ht="15" customHeight="1">
      <c r="A33" s="1"/>
      <c r="B33" s="44" t="s">
        <v>52</v>
      </c>
      <c r="C33" s="44"/>
      <c r="D33" s="44"/>
      <c r="E33" s="44"/>
      <c r="F33" s="44"/>
      <c r="G33" s="44"/>
      <c r="H33" s="44"/>
      <c r="I33" s="44"/>
      <c r="J33" s="44"/>
    </row>
    <row r="34" spans="1:10" ht="9.75" customHeight="1">
      <c r="A34" s="1"/>
      <c r="B34" s="2"/>
      <c r="C34" s="2"/>
      <c r="D34" s="2"/>
      <c r="E34" s="2"/>
      <c r="F34" s="2"/>
      <c r="G34" s="2"/>
      <c r="H34" s="2"/>
      <c r="I34" s="2"/>
      <c r="J34" s="2"/>
    </row>
    <row r="35" spans="1:10" ht="15" customHeight="1">
      <c r="A35" s="1"/>
      <c r="B35" s="50" t="s">
        <v>53</v>
      </c>
      <c r="C35" s="50"/>
      <c r="D35" s="50"/>
      <c r="E35" s="50"/>
      <c r="F35" s="50"/>
      <c r="G35" s="50"/>
      <c r="H35" s="50"/>
      <c r="I35" s="50"/>
      <c r="J35" s="50"/>
    </row>
    <row r="36" spans="1:10" ht="8.25" customHeight="1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ht="15" customHeight="1">
      <c r="A37" s="1"/>
      <c r="B37" s="50" t="s">
        <v>28</v>
      </c>
      <c r="C37" s="50"/>
      <c r="D37" s="50"/>
      <c r="E37" s="50"/>
      <c r="F37" s="50"/>
      <c r="G37" s="50"/>
      <c r="H37" s="50"/>
      <c r="I37" s="50"/>
      <c r="J37" s="50"/>
    </row>
    <row r="38" spans="1:10" ht="15" customHeight="1">
      <c r="A38" s="7"/>
      <c r="B38" s="58" t="s">
        <v>54</v>
      </c>
      <c r="C38" s="58"/>
      <c r="D38" s="58"/>
      <c r="E38" s="58"/>
      <c r="F38" s="58"/>
      <c r="G38" s="58"/>
      <c r="H38" s="58"/>
      <c r="I38" s="58"/>
      <c r="J38" s="58"/>
    </row>
    <row r="39" spans="1:10" ht="9.75" customHeight="1">
      <c r="A39" s="7"/>
      <c r="B39" s="9"/>
      <c r="C39" s="9"/>
      <c r="D39" s="9"/>
      <c r="E39" s="9"/>
      <c r="F39" s="9"/>
      <c r="G39" s="9"/>
      <c r="H39" s="9"/>
      <c r="I39" s="9"/>
      <c r="J39" s="9"/>
    </row>
    <row r="40" spans="1:10" ht="15" customHeight="1">
      <c r="A40" s="7"/>
      <c r="B40" s="50" t="s">
        <v>29</v>
      </c>
      <c r="C40" s="50"/>
      <c r="D40" s="50"/>
      <c r="E40" s="50"/>
      <c r="F40" s="50"/>
      <c r="G40" s="50"/>
      <c r="H40" s="50"/>
      <c r="I40" s="50"/>
      <c r="J40" s="50"/>
    </row>
    <row r="41" spans="1:10" ht="10.5" customHeight="1">
      <c r="A41" s="7"/>
      <c r="B41" s="9"/>
      <c r="C41" s="9"/>
      <c r="D41" s="9"/>
      <c r="E41" s="9"/>
      <c r="F41" s="9"/>
      <c r="G41" s="9"/>
      <c r="H41" s="9"/>
      <c r="I41" s="9"/>
      <c r="J41" s="9"/>
    </row>
    <row r="42" spans="1:10" ht="15" customHeight="1">
      <c r="A42" s="7"/>
      <c r="B42" s="38" t="s">
        <v>31</v>
      </c>
      <c r="C42" s="9"/>
      <c r="D42" s="9"/>
      <c r="E42" s="9"/>
      <c r="F42" s="9"/>
      <c r="G42" s="9"/>
      <c r="H42" s="9"/>
      <c r="I42" s="9"/>
      <c r="J42" s="9"/>
    </row>
    <row r="43" spans="1:10" ht="15" customHeight="1">
      <c r="A43" s="7"/>
      <c r="B43" s="46" t="s">
        <v>30</v>
      </c>
      <c r="C43" s="9"/>
      <c r="D43" s="9"/>
      <c r="E43" s="9"/>
      <c r="F43" s="9"/>
      <c r="G43" s="9"/>
      <c r="H43" s="9"/>
      <c r="I43" s="9"/>
      <c r="J43" s="9"/>
    </row>
    <row r="44" spans="1:10" ht="6.75" customHeight="1">
      <c r="A44" s="7"/>
      <c r="B44" s="9"/>
      <c r="C44" s="9"/>
      <c r="D44" s="9"/>
      <c r="E44" s="9"/>
      <c r="F44" s="9"/>
      <c r="G44" s="9"/>
      <c r="H44" s="9"/>
      <c r="I44" s="9"/>
      <c r="J44" s="9"/>
    </row>
    <row r="45" spans="1:10" ht="15" customHeight="1">
      <c r="A45" s="7"/>
      <c r="B45" s="50" t="s">
        <v>55</v>
      </c>
      <c r="C45" s="50"/>
      <c r="D45" s="50"/>
      <c r="E45" s="50"/>
      <c r="F45" s="50"/>
      <c r="G45" s="50"/>
      <c r="H45" s="50"/>
      <c r="I45" s="50"/>
      <c r="J45" s="50"/>
    </row>
    <row r="46" spans="1:10" ht="9" customHeight="1">
      <c r="A46" s="7"/>
      <c r="B46" s="42"/>
      <c r="C46" s="42"/>
      <c r="D46" s="42"/>
      <c r="E46" s="42"/>
      <c r="F46" s="42"/>
      <c r="G46" s="42"/>
      <c r="H46" s="42"/>
      <c r="I46" s="42"/>
      <c r="J46" s="42"/>
    </row>
    <row r="47" spans="1:10" ht="15" customHeight="1">
      <c r="A47" s="7"/>
      <c r="B47" s="50" t="s">
        <v>32</v>
      </c>
      <c r="C47" s="50"/>
      <c r="D47" s="50"/>
      <c r="E47" s="50"/>
      <c r="F47" s="50"/>
      <c r="G47" s="50"/>
      <c r="H47" s="50"/>
      <c r="I47" s="50"/>
      <c r="J47" s="50"/>
    </row>
    <row r="48" spans="1:10" ht="15" customHeight="1">
      <c r="A48" s="7"/>
      <c r="B48" s="47" t="s">
        <v>48</v>
      </c>
      <c r="C48" s="42"/>
      <c r="D48" s="42"/>
      <c r="E48" s="42"/>
      <c r="F48" s="42"/>
      <c r="G48" s="42"/>
      <c r="H48" s="42"/>
      <c r="I48" s="42"/>
      <c r="J48" s="42"/>
    </row>
    <row r="49" spans="1:256" ht="10.5" customHeight="1">
      <c r="A49" s="7"/>
      <c r="B49" s="9"/>
      <c r="C49" s="9"/>
      <c r="D49" s="9"/>
      <c r="E49" s="9"/>
      <c r="F49" s="9"/>
      <c r="G49" s="9"/>
      <c r="H49" s="9"/>
      <c r="I49" s="9"/>
      <c r="J49" s="9"/>
    </row>
    <row r="50" spans="1:256" ht="15" customHeight="1">
      <c r="A50" s="3"/>
      <c r="B50" s="8" t="s">
        <v>33</v>
      </c>
      <c r="C50" s="8"/>
      <c r="D50" s="8"/>
      <c r="E50" s="8"/>
      <c r="F50" s="8"/>
      <c r="G50" s="8"/>
      <c r="H50" s="8"/>
      <c r="I50" s="8"/>
      <c r="J50" s="8"/>
      <c r="L50" s="7"/>
    </row>
    <row r="51" spans="1:256" ht="15" customHeight="1">
      <c r="A51" s="3"/>
      <c r="B51" s="41" t="s">
        <v>37</v>
      </c>
      <c r="C51" s="9"/>
      <c r="D51" s="9"/>
      <c r="E51" s="9"/>
      <c r="F51" s="9"/>
      <c r="G51" s="9"/>
      <c r="H51" s="8"/>
      <c r="I51" s="8"/>
      <c r="J51" s="8"/>
      <c r="L51" s="7"/>
    </row>
    <row r="52" spans="1:256" ht="15" customHeight="1">
      <c r="A52" s="3"/>
      <c r="B52" s="9" t="s">
        <v>47</v>
      </c>
      <c r="C52" s="9"/>
      <c r="D52" s="9"/>
      <c r="E52" s="9"/>
      <c r="F52" s="9"/>
      <c r="G52" s="9"/>
      <c r="H52" s="9"/>
      <c r="I52" s="9"/>
      <c r="J52" s="9"/>
    </row>
    <row r="53" spans="1:256" ht="15" customHeight="1">
      <c r="A53" s="3"/>
      <c r="B53" s="9" t="s">
        <v>56</v>
      </c>
      <c r="C53" s="9"/>
      <c r="D53" s="9"/>
      <c r="E53" s="9"/>
      <c r="F53" s="9"/>
      <c r="G53" s="9"/>
      <c r="H53" s="9"/>
      <c r="I53" s="9"/>
      <c r="J53" s="9"/>
    </row>
    <row r="54" spans="1:256" ht="15" customHeight="1">
      <c r="A54" s="3"/>
      <c r="B54" s="9" t="s">
        <v>51</v>
      </c>
      <c r="C54" s="9"/>
      <c r="D54" s="9"/>
      <c r="E54" s="9"/>
      <c r="F54" s="9"/>
      <c r="G54" s="9"/>
      <c r="H54" s="9"/>
      <c r="I54" s="9"/>
      <c r="J54" s="9"/>
    </row>
    <row r="55" spans="1:256" ht="15" customHeight="1">
      <c r="A55" s="3"/>
      <c r="B55" s="9"/>
      <c r="C55" s="9"/>
      <c r="D55" s="9"/>
      <c r="E55" s="9"/>
      <c r="F55" s="9"/>
      <c r="G55" s="9"/>
      <c r="H55" s="9"/>
      <c r="I55" s="9"/>
      <c r="J55" s="9"/>
    </row>
    <row r="56" spans="1:256" ht="15" customHeight="1">
      <c r="A56" s="3"/>
      <c r="B56" s="9"/>
      <c r="C56" s="9"/>
      <c r="D56" s="9"/>
      <c r="E56" s="9"/>
      <c r="F56" s="9"/>
      <c r="G56" s="9"/>
      <c r="H56" s="9"/>
      <c r="I56" s="9"/>
      <c r="J56" s="9"/>
    </row>
    <row r="57" spans="1:256" ht="15" customHeight="1">
      <c r="A57" s="1"/>
      <c r="B57" s="52" t="s">
        <v>34</v>
      </c>
      <c r="C57" s="52"/>
      <c r="D57" s="52"/>
      <c r="E57" s="52"/>
      <c r="F57" s="52"/>
      <c r="G57" s="52"/>
      <c r="H57" s="52"/>
      <c r="I57" s="52"/>
      <c r="J57" s="52"/>
    </row>
    <row r="58" spans="1:256" ht="15" customHeight="1">
      <c r="A58" s="1"/>
      <c r="B58" s="51" t="s">
        <v>38</v>
      </c>
      <c r="C58" s="51"/>
      <c r="D58" s="51"/>
      <c r="E58" s="51"/>
      <c r="F58" s="51"/>
      <c r="G58" s="51"/>
      <c r="H58" s="51"/>
      <c r="I58" s="51"/>
      <c r="J58" s="51"/>
    </row>
    <row r="59" spans="1:256" ht="15" customHeight="1">
      <c r="A59" s="1"/>
      <c r="B59" s="10"/>
      <c r="C59" s="10"/>
      <c r="D59" s="10"/>
      <c r="E59" s="10"/>
      <c r="F59" s="10"/>
      <c r="G59" s="10"/>
      <c r="H59" s="10"/>
      <c r="I59" s="10"/>
      <c r="J59" s="10"/>
    </row>
    <row r="60" spans="1:256" ht="15" customHeight="1">
      <c r="A60" s="1"/>
      <c r="B60" s="52" t="s">
        <v>39</v>
      </c>
      <c r="C60" s="52"/>
      <c r="D60" s="52"/>
      <c r="E60" s="52"/>
      <c r="F60" s="52"/>
      <c r="G60" s="52"/>
      <c r="H60" s="52"/>
      <c r="I60" s="52"/>
      <c r="J60" s="52"/>
    </row>
    <row r="61" spans="1:256" ht="15" customHeight="1">
      <c r="A61" s="1"/>
      <c r="B61" s="10"/>
      <c r="C61" s="10"/>
      <c r="D61" s="10"/>
      <c r="E61" s="10"/>
      <c r="F61" s="10"/>
      <c r="G61" s="10"/>
      <c r="H61" s="10"/>
      <c r="I61" s="10"/>
      <c r="J61" s="10"/>
    </row>
    <row r="62" spans="1:256" s="11" customFormat="1" ht="15" customHeight="1">
      <c r="A62" s="1"/>
      <c r="B62" s="52" t="s">
        <v>40</v>
      </c>
      <c r="C62" s="52"/>
      <c r="D62" s="52"/>
      <c r="E62" s="52"/>
      <c r="F62" s="52"/>
      <c r="G62" s="52"/>
      <c r="H62" s="52"/>
      <c r="I62" s="52"/>
      <c r="J62" s="52"/>
      <c r="L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s="11" customFormat="1" ht="15" customHeight="1">
      <c r="A63" s="1"/>
      <c r="B63" s="31"/>
      <c r="C63" s="31"/>
      <c r="D63" s="31"/>
      <c r="E63" s="31"/>
      <c r="F63" s="31"/>
      <c r="G63" s="31"/>
      <c r="H63" s="31"/>
      <c r="I63" s="31"/>
      <c r="J63" s="31"/>
      <c r="L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s="11" customFormat="1" ht="15" customHeight="1">
      <c r="A64" s="1"/>
      <c r="B64" s="8" t="s">
        <v>41</v>
      </c>
      <c r="C64" s="8"/>
      <c r="D64" s="8"/>
      <c r="E64" s="8"/>
      <c r="F64" s="8"/>
      <c r="G64" s="8"/>
      <c r="H64" s="8"/>
      <c r="I64"/>
      <c r="J64"/>
      <c r="L64"/>
      <c r="N64" s="39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s="11" customFormat="1" ht="15" customHeight="1">
      <c r="A65" s="1"/>
      <c r="B65" s="8"/>
      <c r="C65" s="8"/>
      <c r="D65" s="8"/>
      <c r="E65" s="8"/>
      <c r="F65" s="8"/>
      <c r="G65" s="8"/>
      <c r="H65" s="8"/>
      <c r="I65"/>
      <c r="J65"/>
      <c r="L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s="11" customFormat="1" ht="15" customHeight="1">
      <c r="A66" s="1"/>
      <c r="B66" s="52" t="s">
        <v>35</v>
      </c>
      <c r="C66" s="52"/>
      <c r="D66" s="52"/>
      <c r="E66" s="52"/>
      <c r="F66" s="52"/>
      <c r="G66" s="52"/>
      <c r="H66" s="52"/>
      <c r="I66" s="52"/>
      <c r="J66" s="52"/>
      <c r="L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s="11" customFormat="1" ht="15" customHeight="1">
      <c r="A67" s="1"/>
      <c r="B67" s="38" t="s">
        <v>46</v>
      </c>
      <c r="C67" s="38"/>
      <c r="D67" s="38"/>
      <c r="E67" s="38"/>
      <c r="F67" s="38"/>
      <c r="G67" s="38"/>
      <c r="H67" s="8"/>
      <c r="I67"/>
      <c r="J67"/>
      <c r="L67"/>
      <c r="N67" s="39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s="11" customFormat="1" ht="15" customHeight="1">
      <c r="A68" s="1"/>
      <c r="B68" s="8"/>
      <c r="C68" s="8"/>
      <c r="D68" s="8"/>
      <c r="E68" s="8"/>
      <c r="F68" s="8"/>
      <c r="G68" s="8"/>
      <c r="H68" s="8"/>
      <c r="I68"/>
      <c r="J68"/>
      <c r="L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s="11" customFormat="1" ht="15" customHeight="1">
      <c r="A69" s="1"/>
      <c r="B69" s="52" t="s">
        <v>36</v>
      </c>
      <c r="C69" s="52"/>
      <c r="D69" s="52"/>
      <c r="E69" s="52"/>
      <c r="F69" s="52"/>
      <c r="G69" s="52"/>
      <c r="H69" s="52"/>
      <c r="I69" s="52"/>
      <c r="J69" s="52"/>
      <c r="L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s="11" customFormat="1" ht="15" customHeight="1">
      <c r="A70" s="1"/>
      <c r="B70" s="54" t="s">
        <v>42</v>
      </c>
      <c r="C70" s="54"/>
      <c r="D70" s="54"/>
      <c r="E70" s="54"/>
      <c r="F70" s="54"/>
      <c r="G70" s="54"/>
      <c r="H70" s="54"/>
      <c r="I70" s="54"/>
      <c r="J70" s="54"/>
      <c r="L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s="11" customFormat="1" ht="15" customHeight="1">
      <c r="A71" s="1"/>
      <c r="B71" s="12"/>
      <c r="C71" s="12"/>
      <c r="D71" s="12"/>
      <c r="E71" s="12"/>
      <c r="F71" s="12"/>
      <c r="G71" s="12"/>
      <c r="H71" s="12"/>
      <c r="I71" s="12"/>
      <c r="J71" s="12"/>
      <c r="L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s="11" customFormat="1" ht="15" customHeight="1">
      <c r="A72" s="1"/>
      <c r="B72" s="52" t="s">
        <v>43</v>
      </c>
      <c r="C72" s="52"/>
      <c r="D72" s="52"/>
      <c r="E72" s="52"/>
      <c r="F72" s="52"/>
      <c r="G72" s="52"/>
      <c r="H72" s="52"/>
      <c r="I72" s="52"/>
      <c r="J72" s="52"/>
      <c r="L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s="11" customFormat="1" ht="15" customHeight="1">
      <c r="A73" s="1"/>
      <c r="B73" s="45" t="s">
        <v>44</v>
      </c>
      <c r="C73" s="31"/>
      <c r="D73" s="31"/>
      <c r="E73" s="31"/>
      <c r="F73" s="31"/>
      <c r="G73" s="31"/>
      <c r="H73" s="31"/>
      <c r="I73" s="31"/>
      <c r="J73" s="31"/>
      <c r="L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s="11" customFormat="1" ht="15" customHeight="1">
      <c r="A74" s="1"/>
      <c r="B74" s="12"/>
      <c r="C74" s="12"/>
      <c r="D74" s="12"/>
      <c r="E74" s="12"/>
      <c r="F74" s="12"/>
      <c r="G74" s="12"/>
      <c r="H74" s="12"/>
      <c r="I74" s="12"/>
      <c r="J74" s="12"/>
      <c r="L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s="11" customFormat="1" ht="15" customHeight="1">
      <c r="A75" s="1"/>
      <c r="B75" s="50" t="s">
        <v>50</v>
      </c>
      <c r="C75" s="50"/>
      <c r="D75" s="50"/>
      <c r="E75" s="50"/>
      <c r="F75" s="50"/>
      <c r="G75" s="50"/>
      <c r="H75" s="50"/>
      <c r="I75" s="50"/>
      <c r="J75" s="50"/>
      <c r="L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s="11" customFormat="1" ht="15" customHeight="1">
      <c r="A76" s="1"/>
      <c r="B76" s="12" t="s">
        <v>45</v>
      </c>
      <c r="C76" s="12"/>
      <c r="D76" s="12"/>
      <c r="E76" s="12"/>
      <c r="F76" s="12"/>
      <c r="G76" s="12"/>
      <c r="H76" s="12"/>
      <c r="I76" s="12"/>
      <c r="J76" s="12"/>
      <c r="L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s="11" customFormat="1" ht="15" customHeight="1">
      <c r="A77" s="1"/>
      <c r="B77" s="59" t="s">
        <v>58</v>
      </c>
      <c r="C77" s="12"/>
      <c r="D77" s="12"/>
      <c r="E77" s="12"/>
      <c r="F77" s="12"/>
      <c r="G77" s="12"/>
      <c r="H77" s="12"/>
      <c r="I77" s="12"/>
      <c r="J77" s="12"/>
      <c r="L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s="11" customFormat="1" ht="15" customHeight="1">
      <c r="A78" s="1"/>
      <c r="B78" s="48" t="s">
        <v>60</v>
      </c>
      <c r="C78" s="48"/>
      <c r="D78" s="48"/>
      <c r="E78" s="48"/>
      <c r="F78" s="48"/>
      <c r="G78" s="48"/>
      <c r="H78" s="48"/>
      <c r="I78" s="48"/>
      <c r="J78" s="48"/>
      <c r="L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s="11" customFormat="1" ht="15" customHeight="1">
      <c r="A79" s="1"/>
      <c r="B79" s="48" t="s">
        <v>59</v>
      </c>
      <c r="C79" s="48"/>
      <c r="D79" s="48"/>
      <c r="E79" s="48"/>
      <c r="F79" s="48"/>
      <c r="G79" s="48"/>
      <c r="H79" s="48"/>
      <c r="I79" s="48"/>
      <c r="J79" s="48"/>
      <c r="L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s="11" customFormat="1" ht="15" customHeight="1">
      <c r="A80" s="1"/>
      <c r="B80" s="48"/>
      <c r="C80" s="48"/>
      <c r="D80" s="48"/>
      <c r="E80" s="48"/>
      <c r="F80" s="48"/>
      <c r="G80" s="48"/>
      <c r="H80" s="48"/>
      <c r="I80" s="48"/>
      <c r="J80" s="48"/>
      <c r="L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s="11" customFormat="1" ht="15" customHeight="1">
      <c r="A81" s="1"/>
      <c r="B81" s="43" t="s">
        <v>49</v>
      </c>
      <c r="C81" s="12"/>
      <c r="D81" s="12"/>
      <c r="E81" s="12"/>
      <c r="F81" s="12"/>
      <c r="G81" s="12"/>
      <c r="H81" s="12"/>
      <c r="I81" s="12"/>
      <c r="J81" s="12"/>
      <c r="L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s="11" customFormat="1" ht="15" customHeight="1">
      <c r="A82" s="1"/>
      <c r="B82" s="50"/>
      <c r="C82" s="50"/>
      <c r="D82" s="50"/>
      <c r="E82" s="50"/>
      <c r="F82" s="50"/>
      <c r="G82" s="50"/>
      <c r="H82" s="50"/>
      <c r="I82" s="50"/>
      <c r="J82" s="50"/>
      <c r="L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15" customHeight="1"/>
    <row r="84" spans="1:256" ht="15" customHeight="1"/>
    <row r="85" spans="1:256" ht="15" customHeight="1"/>
    <row r="86" spans="1:256" ht="15" customHeight="1"/>
    <row r="87" spans="1:256" ht="15" customHeight="1"/>
    <row r="88" spans="1:256" ht="15" customHeight="1"/>
    <row r="89" spans="1:256" ht="15" customHeight="1"/>
    <row r="90" spans="1:256" ht="15" customHeight="1"/>
    <row r="91" spans="1:256" ht="15" customHeight="1"/>
    <row r="92" spans="1:256" ht="15" customHeight="1"/>
    <row r="93" spans="1:256" ht="15" customHeight="1"/>
    <row r="94" spans="1:256" ht="15" customHeight="1"/>
    <row r="95" spans="1:256" ht="15" customHeight="1"/>
    <row r="96" spans="1:256" ht="15" customHeight="1"/>
    <row r="97" spans="10:10" ht="15" customHeight="1"/>
    <row r="98" spans="10:10" ht="15" customHeight="1"/>
    <row r="99" spans="10:10" ht="15" customHeight="1"/>
    <row r="100" spans="10:10" ht="15" customHeight="1"/>
    <row r="101" spans="10:10" ht="15" customHeight="1"/>
    <row r="102" spans="10:10" ht="15" customHeight="1"/>
    <row r="103" spans="10:10" ht="15" customHeight="1"/>
    <row r="104" spans="10:10" ht="15" customHeight="1"/>
    <row r="105" spans="10:10" ht="15" customHeight="1"/>
    <row r="106" spans="10:10" ht="15" customHeight="1"/>
    <row r="112" spans="10:10">
      <c r="J112" s="40" t="s">
        <v>20</v>
      </c>
    </row>
  </sheetData>
  <mergeCells count="19">
    <mergeCell ref="B2:J2"/>
    <mergeCell ref="B3:J3"/>
    <mergeCell ref="B45:J45"/>
    <mergeCell ref="B47:J47"/>
    <mergeCell ref="B82:J82"/>
    <mergeCell ref="B70:J70"/>
    <mergeCell ref="B69:J69"/>
    <mergeCell ref="B66:J66"/>
    <mergeCell ref="B37:J37"/>
    <mergeCell ref="B28:E28"/>
    <mergeCell ref="B60:J60"/>
    <mergeCell ref="B72:J72"/>
    <mergeCell ref="B35:J35"/>
    <mergeCell ref="B38:J38"/>
    <mergeCell ref="B75:J75"/>
    <mergeCell ref="B58:J58"/>
    <mergeCell ref="B57:J57"/>
    <mergeCell ref="B40:J40"/>
    <mergeCell ref="B62:J62"/>
  </mergeCells>
  <pageMargins left="0.2" right="0.15972222222222221" top="0.74791666666666667" bottom="0.74791666666666667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opisówka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Heleniak Beata</cp:lastModifiedBy>
  <cp:lastPrinted>2014-08-29T07:05:37Z</cp:lastPrinted>
  <dcterms:created xsi:type="dcterms:W3CDTF">2014-08-20T11:19:52Z</dcterms:created>
  <dcterms:modified xsi:type="dcterms:W3CDTF">2014-08-29T07:05:51Z</dcterms:modified>
</cp:coreProperties>
</file>