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ne ogólne" sheetId="1" r:id="rId1"/>
  </sheets>
  <definedNames>
    <definedName name="Excel_BuiltIn_Print_Area_2">#REF!</definedName>
    <definedName name="Excel_BuiltIn_Print_Area_3_1">#REF!</definedName>
    <definedName name="Excel_BuiltIn_Print_Area_3_1_1">#REF!</definedName>
  </definedNames>
  <calcPr fullCalcOnLoad="1"/>
</workbook>
</file>

<file path=xl/sharedStrings.xml><?xml version="1.0" encoding="utf-8"?>
<sst xmlns="http://schemas.openxmlformats.org/spreadsheetml/2006/main" count="48" uniqueCount="46">
  <si>
    <t>Tabela Nr  1</t>
  </si>
  <si>
    <t>Dane ogólne z wykonania budżetu za 2006 rok</t>
  </si>
  <si>
    <t>Lp</t>
  </si>
  <si>
    <t>TREŚĆ</t>
  </si>
  <si>
    <t>PLAN</t>
  </si>
  <si>
    <t>Wykonanie</t>
  </si>
  <si>
    <t>Wskaźnik</t>
  </si>
  <si>
    <t>po zmianach</t>
  </si>
  <si>
    <t>wyk. w %</t>
  </si>
  <si>
    <t>I</t>
  </si>
  <si>
    <t>DOCHODY OGÓŁEM</t>
  </si>
  <si>
    <t>z tego:</t>
  </si>
  <si>
    <t>Dochody własne</t>
  </si>
  <si>
    <t>w tym:</t>
  </si>
  <si>
    <t>wpływy z podatków i opłat lokalnych</t>
  </si>
  <si>
    <t>wpływy z opłat za wodę</t>
  </si>
  <si>
    <t>wpływy z opłat zezwolenia alkoholowe</t>
  </si>
  <si>
    <t>dochody z majątku gminy</t>
  </si>
  <si>
    <t>udziały w podatkach dochodowych</t>
  </si>
  <si>
    <t>darowizny pieniężne na rzecz gminy</t>
  </si>
  <si>
    <t>odsetki od nieterminowo przekazywanych należności</t>
  </si>
  <si>
    <t>wpływy z różnych dochodów</t>
  </si>
  <si>
    <t>2.</t>
  </si>
  <si>
    <t>Dotacje ogółem</t>
  </si>
  <si>
    <t>dotacje celowe otrzymane z budżetu państwa na</t>
  </si>
  <si>
    <t>realizację zadań bieżących z zakresu administracji</t>
  </si>
  <si>
    <t>rządowej oraz innych zadań zleconych gminie ustawami</t>
  </si>
  <si>
    <t>dotacje celowe otrzymane z budżetu państwa</t>
  </si>
  <si>
    <t>na realizację własnych zadań bieżących gmin</t>
  </si>
  <si>
    <t>dotacja z Ministerstwa Sportu na zadania bieżące</t>
  </si>
  <si>
    <t>dotacja z WFOŚ i GW w Łodzi na zadania bieżące</t>
  </si>
  <si>
    <t>dotacje z TFOGR przy Urzędzie Marszałkowskim w Łodzi</t>
  </si>
  <si>
    <t xml:space="preserve">dotacja z PFOŚ i GW  na zadania inwestycyjne </t>
  </si>
  <si>
    <t>dotacja z WFOŚ i GW w Łodzi na zadania inwestycyjne</t>
  </si>
  <si>
    <t>3.</t>
  </si>
  <si>
    <t>Subwencje ogółem</t>
  </si>
  <si>
    <t>subwencja oświatowa</t>
  </si>
  <si>
    <t>subwencja wyrównawcza</t>
  </si>
  <si>
    <t>II</t>
  </si>
  <si>
    <t>WYDATKI OGÓŁEM</t>
  </si>
  <si>
    <t>z tego</t>
  </si>
  <si>
    <t>1.</t>
  </si>
  <si>
    <t>wydatki majątkowe</t>
  </si>
  <si>
    <t>inwestycje</t>
  </si>
  <si>
    <t>zakupy inwestycyjne</t>
  </si>
  <si>
    <t>wydatki bieżące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</si>
</sst>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6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2" borderId="1" xfId="0" applyFont="1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5" xfId="0" applyFont="1" applyFill="1" applyBorder="1" applyAlignment="1">
      <alignment horizontal="center"/>
    </xf>
    <xf numFmtId="164" fontId="2" fillId="2" borderId="6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right"/>
    </xf>
    <xf numFmtId="164" fontId="2" fillId="0" borderId="7" xfId="0" applyFont="1" applyBorder="1" applyAlignment="1">
      <alignment/>
    </xf>
    <xf numFmtId="164" fontId="4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4" fontId="5" fillId="3" borderId="9" xfId="0" applyFont="1" applyFill="1" applyBorder="1" applyAlignment="1">
      <alignment horizontal="center"/>
    </xf>
    <xf numFmtId="164" fontId="5" fillId="3" borderId="9" xfId="0" applyFont="1" applyFill="1" applyBorder="1" applyAlignment="1">
      <alignment/>
    </xf>
    <xf numFmtId="165" fontId="5" fillId="3" borderId="9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4" fontId="4" fillId="0" borderId="1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4" fontId="3" fillId="0" borderId="7" xfId="0" applyFont="1" applyBorder="1" applyAlignment="1">
      <alignment horizontal="center"/>
    </xf>
    <xf numFmtId="166" fontId="0" fillId="0" borderId="0" xfId="0" applyNumberFormat="1" applyAlignment="1">
      <alignment/>
    </xf>
    <xf numFmtId="164" fontId="2" fillId="0" borderId="4" xfId="0" applyFont="1" applyBorder="1" applyAlignment="1">
      <alignment/>
    </xf>
    <xf numFmtId="164" fontId="4" fillId="0" borderId="2" xfId="0" applyFont="1" applyBorder="1" applyAlignment="1">
      <alignment/>
    </xf>
    <xf numFmtId="164" fontId="2" fillId="0" borderId="2" xfId="0" applyFont="1" applyBorder="1" applyAlignment="1">
      <alignment horizontal="justify"/>
    </xf>
    <xf numFmtId="164" fontId="2" fillId="0" borderId="11" xfId="0" applyFont="1" applyBorder="1" applyAlignment="1">
      <alignment/>
    </xf>
    <xf numFmtId="164" fontId="2" fillId="0" borderId="11" xfId="0" applyFont="1" applyBorder="1" applyAlignment="1">
      <alignment horizontal="justify"/>
    </xf>
    <xf numFmtId="164" fontId="2" fillId="0" borderId="5" xfId="0" applyFont="1" applyBorder="1" applyAlignment="1">
      <alignment horizontal="justify"/>
    </xf>
    <xf numFmtId="165" fontId="2" fillId="0" borderId="11" xfId="0" applyNumberFormat="1" applyFont="1" applyBorder="1" applyAlignment="1">
      <alignment horizontal="right"/>
    </xf>
    <xf numFmtId="164" fontId="2" fillId="0" borderId="9" xfId="0" applyFont="1" applyBorder="1" applyAlignment="1">
      <alignment horizontal="justify"/>
    </xf>
    <xf numFmtId="165" fontId="2" fillId="0" borderId="12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4" fontId="2" fillId="0" borderId="0" xfId="0" applyFont="1" applyAlignment="1">
      <alignment horizontal="justify"/>
    </xf>
    <xf numFmtId="165" fontId="2" fillId="0" borderId="2" xfId="0" applyNumberFormat="1" applyFont="1" applyBorder="1" applyAlignment="1">
      <alignment horizontal="right"/>
    </xf>
    <xf numFmtId="165" fontId="5" fillId="3" borderId="5" xfId="0" applyNumberFormat="1" applyFont="1" applyFill="1" applyBorder="1" applyAlignment="1">
      <alignment horizontal="right"/>
    </xf>
    <xf numFmtId="164" fontId="3" fillId="3" borderId="9" xfId="0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.875" style="0" customWidth="1"/>
    <col min="2" max="2" width="6.25390625" style="0" customWidth="1"/>
    <col min="3" max="3" width="52.00390625" style="0" customWidth="1"/>
    <col min="4" max="4" width="13.375" style="0" customWidth="1"/>
    <col min="5" max="5" width="13.25390625" style="0" customWidth="1"/>
    <col min="6" max="6" width="9.625" style="0" customWidth="1"/>
    <col min="8" max="8" width="10.125" style="0" customWidth="1"/>
  </cols>
  <sheetData>
    <row r="2" spans="2:6" ht="13.5">
      <c r="B2" s="1"/>
      <c r="C2" s="1"/>
      <c r="D2" s="1"/>
      <c r="E2" s="2" t="s">
        <v>0</v>
      </c>
      <c r="F2" s="1"/>
    </row>
    <row r="3" spans="2:6" ht="13.5">
      <c r="B3" s="1"/>
      <c r="C3" s="3" t="s">
        <v>1</v>
      </c>
      <c r="D3" s="3"/>
      <c r="E3" s="1"/>
      <c r="F3" s="1"/>
    </row>
    <row r="4" spans="2:6" ht="13.5">
      <c r="B4" s="1"/>
      <c r="C4" s="4"/>
      <c r="D4" s="4"/>
      <c r="E4" s="1"/>
      <c r="F4" s="1"/>
    </row>
    <row r="5" spans="2:6" ht="12.75" customHeight="1">
      <c r="B5" s="5" t="s">
        <v>2</v>
      </c>
      <c r="C5" s="6" t="s">
        <v>3</v>
      </c>
      <c r="D5" s="6" t="s">
        <v>4</v>
      </c>
      <c r="E5" s="7" t="s">
        <v>5</v>
      </c>
      <c r="F5" s="8" t="s">
        <v>6</v>
      </c>
    </row>
    <row r="6" spans="2:6" ht="12.75" customHeight="1">
      <c r="B6" s="9"/>
      <c r="C6" s="10"/>
      <c r="D6" s="11" t="s">
        <v>7</v>
      </c>
      <c r="E6" s="12"/>
      <c r="F6" s="10" t="s">
        <v>8</v>
      </c>
    </row>
    <row r="7" spans="2:6" ht="12.75">
      <c r="B7" s="13" t="s">
        <v>9</v>
      </c>
      <c r="C7" s="13" t="s">
        <v>10</v>
      </c>
      <c r="D7" s="14">
        <f>SUM(D10+D19+D30)</f>
        <v>5666527</v>
      </c>
      <c r="E7" s="14">
        <f>SUM(E10+E19+E30)</f>
        <v>5544493.69</v>
      </c>
      <c r="F7" s="14">
        <f>SUM(E7/D7*100)</f>
        <v>97.84641792053581</v>
      </c>
    </row>
    <row r="8" spans="2:6" ht="13.5">
      <c r="B8" s="13"/>
      <c r="C8" s="13"/>
      <c r="D8" s="14"/>
      <c r="E8" s="14"/>
      <c r="F8" s="14"/>
    </row>
    <row r="9" spans="2:6" ht="13.5">
      <c r="B9" s="15"/>
      <c r="C9" s="16" t="s">
        <v>11</v>
      </c>
      <c r="D9" s="17"/>
      <c r="E9" s="17"/>
      <c r="F9" s="18"/>
    </row>
    <row r="10" spans="2:8" ht="13.5">
      <c r="B10" s="19">
        <v>1</v>
      </c>
      <c r="C10" s="20" t="s">
        <v>12</v>
      </c>
      <c r="D10" s="21">
        <v>1779870</v>
      </c>
      <c r="E10" s="21">
        <f>SUM(E11:E18)</f>
        <v>1846722.1800000002</v>
      </c>
      <c r="F10" s="21">
        <f>SUM(E10/D10*100)</f>
        <v>103.75601476512331</v>
      </c>
      <c r="H10" s="22"/>
    </row>
    <row r="11" spans="2:6" ht="13.5">
      <c r="B11" s="23" t="s">
        <v>13</v>
      </c>
      <c r="C11" s="24" t="s">
        <v>14</v>
      </c>
      <c r="D11" s="25">
        <v>1051583</v>
      </c>
      <c r="E11" s="25">
        <v>1093480.82</v>
      </c>
      <c r="F11" s="26">
        <f>SUM(E11/D11)*100</f>
        <v>103.9842618224144</v>
      </c>
    </row>
    <row r="12" spans="2:7" ht="13.5">
      <c r="B12" s="27"/>
      <c r="C12" s="24" t="s">
        <v>15</v>
      </c>
      <c r="D12" s="25">
        <v>60000</v>
      </c>
      <c r="E12" s="25">
        <v>69813.31</v>
      </c>
      <c r="F12" s="26">
        <f>SUM(E12/D12)*100</f>
        <v>116.35551666666666</v>
      </c>
      <c r="G12" s="28"/>
    </row>
    <row r="13" spans="2:7" ht="13.5">
      <c r="B13" s="27"/>
      <c r="C13" s="24" t="s">
        <v>16</v>
      </c>
      <c r="D13" s="25">
        <v>34000</v>
      </c>
      <c r="E13" s="25">
        <v>35239.18</v>
      </c>
      <c r="F13" s="26">
        <f>SUM(E13/D13)*100</f>
        <v>103.64464705882352</v>
      </c>
      <c r="G13" s="28"/>
    </row>
    <row r="14" spans="2:6" ht="13.5">
      <c r="B14" s="27"/>
      <c r="C14" s="24" t="s">
        <v>17</v>
      </c>
      <c r="D14" s="25">
        <v>127643</v>
      </c>
      <c r="E14" s="25">
        <v>128887.31</v>
      </c>
      <c r="F14" s="26">
        <f>SUM(E14/D14)*100</f>
        <v>100.97483606621593</v>
      </c>
    </row>
    <row r="15" spans="2:6" ht="13.5">
      <c r="B15" s="15"/>
      <c r="C15" s="24" t="s">
        <v>18</v>
      </c>
      <c r="D15" s="25">
        <v>421334</v>
      </c>
      <c r="E15" s="25">
        <v>435858.96</v>
      </c>
      <c r="F15" s="26">
        <f>SUM(E15/D15)*100</f>
        <v>103.4473742921293</v>
      </c>
    </row>
    <row r="16" spans="2:6" ht="13.5">
      <c r="B16" s="15"/>
      <c r="C16" s="24" t="s">
        <v>19</v>
      </c>
      <c r="D16" s="25">
        <v>12850</v>
      </c>
      <c r="E16" s="25">
        <v>12850</v>
      </c>
      <c r="F16" s="26">
        <f>SUM(E16/D16)*100</f>
        <v>100</v>
      </c>
    </row>
    <row r="17" spans="2:6" ht="13.5">
      <c r="B17" s="15"/>
      <c r="C17" s="24" t="s">
        <v>20</v>
      </c>
      <c r="D17" s="25">
        <v>5900</v>
      </c>
      <c r="E17" s="25">
        <v>14228.09</v>
      </c>
      <c r="F17" s="26">
        <f>SUM(E17/D17)*100</f>
        <v>241.15406779661015</v>
      </c>
    </row>
    <row r="18" spans="2:6" ht="13.5">
      <c r="B18" s="29"/>
      <c r="C18" s="24" t="s">
        <v>21</v>
      </c>
      <c r="D18" s="25">
        <v>66560</v>
      </c>
      <c r="E18" s="25">
        <v>56364.51</v>
      </c>
      <c r="F18" s="26">
        <f>SUM(E18/D18)*100</f>
        <v>84.68225661057693</v>
      </c>
    </row>
    <row r="19" spans="2:6" ht="13.5">
      <c r="B19" s="19" t="s">
        <v>22</v>
      </c>
      <c r="C19" s="20" t="s">
        <v>23</v>
      </c>
      <c r="D19" s="21">
        <f>SUM(D20:D29)</f>
        <v>1495582</v>
      </c>
      <c r="E19" s="21">
        <f>SUM(E20:E29)</f>
        <v>1306696.51</v>
      </c>
      <c r="F19" s="21">
        <f>SUM(E19/D19*100)</f>
        <v>87.37043572335051</v>
      </c>
    </row>
    <row r="20" spans="2:6" ht="13.5">
      <c r="B20" s="30" t="s">
        <v>13</v>
      </c>
      <c r="C20" s="31" t="s">
        <v>24</v>
      </c>
      <c r="D20" s="25">
        <v>1162438</v>
      </c>
      <c r="E20" s="25">
        <v>955710.04</v>
      </c>
      <c r="F20" s="25">
        <f>SUM(E20/D20)*100</f>
        <v>82.21600119748322</v>
      </c>
    </row>
    <row r="21" spans="2:7" ht="13.5">
      <c r="B21" s="32"/>
      <c r="C21" s="33" t="s">
        <v>25</v>
      </c>
      <c r="D21" s="25"/>
      <c r="E21" s="25"/>
      <c r="F21" s="25"/>
      <c r="G21" s="28"/>
    </row>
    <row r="22" spans="2:6" ht="13.5">
      <c r="B22" s="32"/>
      <c r="C22" s="34" t="s">
        <v>26</v>
      </c>
      <c r="D22" s="25"/>
      <c r="E22" s="25"/>
      <c r="F22" s="25"/>
    </row>
    <row r="23" spans="2:6" ht="13.5">
      <c r="B23" s="32"/>
      <c r="C23" s="31" t="s">
        <v>27</v>
      </c>
      <c r="D23" s="25">
        <v>110459</v>
      </c>
      <c r="E23" s="25">
        <v>131302.3</v>
      </c>
      <c r="F23" s="35">
        <f>SUM(E20/D20*100)</f>
        <v>82.21600119748322</v>
      </c>
    </row>
    <row r="24" spans="2:6" ht="13.5">
      <c r="B24" s="32"/>
      <c r="C24" s="33" t="s">
        <v>28</v>
      </c>
      <c r="D24" s="25"/>
      <c r="E24" s="25"/>
      <c r="F24" s="35"/>
    </row>
    <row r="25" spans="2:6" ht="13.5">
      <c r="B25" s="15"/>
      <c r="C25" s="36" t="s">
        <v>29</v>
      </c>
      <c r="D25" s="37">
        <v>21535</v>
      </c>
      <c r="E25" s="38">
        <v>21535</v>
      </c>
      <c r="F25" s="26">
        <f>SUM(E25/D25)*100</f>
        <v>100</v>
      </c>
    </row>
    <row r="26" spans="2:6" ht="13.5">
      <c r="B26" s="32"/>
      <c r="C26" s="39" t="s">
        <v>30</v>
      </c>
      <c r="D26" s="38">
        <v>9350</v>
      </c>
      <c r="E26" s="38">
        <v>9349.17</v>
      </c>
      <c r="F26" s="26">
        <f>SUM(E26/D26)*100</f>
        <v>99.9911229946524</v>
      </c>
    </row>
    <row r="27" spans="2:6" ht="13.5">
      <c r="B27" s="32"/>
      <c r="C27" s="36" t="s">
        <v>31</v>
      </c>
      <c r="D27" s="25">
        <v>113000</v>
      </c>
      <c r="E27" s="25">
        <v>113000</v>
      </c>
      <c r="F27" s="26">
        <f>SUM(E27/D27)*100</f>
        <v>100</v>
      </c>
    </row>
    <row r="28" spans="2:6" ht="13.5">
      <c r="B28" s="32"/>
      <c r="C28" s="36" t="s">
        <v>32</v>
      </c>
      <c r="D28" s="40">
        <v>10000</v>
      </c>
      <c r="E28" s="40">
        <v>10000</v>
      </c>
      <c r="F28" s="26">
        <f>SUM(E28/D28)*100</f>
        <v>100</v>
      </c>
    </row>
    <row r="29" spans="2:6" ht="13.5">
      <c r="B29" s="32"/>
      <c r="C29" s="39" t="s">
        <v>33</v>
      </c>
      <c r="D29" s="25">
        <v>68800</v>
      </c>
      <c r="E29" s="25">
        <v>65800</v>
      </c>
      <c r="F29" s="26">
        <f>SUM(E29/D29)*100</f>
        <v>95.63953488372093</v>
      </c>
    </row>
    <row r="30" spans="2:7" ht="13.5">
      <c r="B30" s="19" t="s">
        <v>34</v>
      </c>
      <c r="C30" s="20" t="s">
        <v>35</v>
      </c>
      <c r="D30" s="41">
        <f>SUM(D31:D32)</f>
        <v>2391075</v>
      </c>
      <c r="E30" s="41">
        <f>SUM(E31:E32)</f>
        <v>2391075</v>
      </c>
      <c r="F30" s="21">
        <f>SUM(E30/D30*100)</f>
        <v>100</v>
      </c>
      <c r="G30" s="28"/>
    </row>
    <row r="31" spans="2:7" ht="12.75" customHeight="1">
      <c r="B31" s="32"/>
      <c r="C31" s="24" t="s">
        <v>36</v>
      </c>
      <c r="D31" s="25">
        <v>1438445</v>
      </c>
      <c r="E31" s="25">
        <v>1438445</v>
      </c>
      <c r="F31" s="25">
        <f>SUM(E31/D31)*100</f>
        <v>100</v>
      </c>
      <c r="G31" s="28"/>
    </row>
    <row r="32" spans="2:7" ht="12.75" customHeight="1">
      <c r="B32" s="32"/>
      <c r="C32" s="24" t="s">
        <v>37</v>
      </c>
      <c r="D32" s="25">
        <v>952630</v>
      </c>
      <c r="E32" s="25">
        <v>952630</v>
      </c>
      <c r="F32" s="25">
        <f>SUM(E32/D32)*100</f>
        <v>100</v>
      </c>
      <c r="G32" s="28"/>
    </row>
    <row r="33" spans="2:7" ht="12.75">
      <c r="B33" s="42" t="s">
        <v>38</v>
      </c>
      <c r="C33" s="42" t="s">
        <v>39</v>
      </c>
      <c r="D33" s="43">
        <f>SUM(D36+D39)</f>
        <v>5806527</v>
      </c>
      <c r="E33" s="43">
        <f>SUM(E36+E39)</f>
        <v>5133210.67</v>
      </c>
      <c r="F33" s="43">
        <f>SUM(E33/D33*100)</f>
        <v>88.40414709171249</v>
      </c>
      <c r="G33" s="28"/>
    </row>
    <row r="34" spans="2:6" ht="13.5">
      <c r="B34" s="42"/>
      <c r="C34" s="42"/>
      <c r="D34" s="43"/>
      <c r="E34" s="43"/>
      <c r="F34" s="43"/>
    </row>
    <row r="35" spans="2:7" ht="13.5">
      <c r="B35" s="15"/>
      <c r="C35" s="44" t="s">
        <v>40</v>
      </c>
      <c r="D35" s="17"/>
      <c r="E35" s="17"/>
      <c r="F35" s="18"/>
      <c r="G35" s="28"/>
    </row>
    <row r="36" spans="2:7" ht="13.5">
      <c r="B36" s="19" t="s">
        <v>41</v>
      </c>
      <c r="C36" s="20" t="s">
        <v>42</v>
      </c>
      <c r="D36" s="21">
        <f>SUM(D37:D38)</f>
        <v>927852</v>
      </c>
      <c r="E36" s="21">
        <f>SUM(E37:E38)</f>
        <v>707443.7</v>
      </c>
      <c r="F36" s="21">
        <f>SUM(E36/D36*100)</f>
        <v>76.24531714109577</v>
      </c>
      <c r="G36" s="28"/>
    </row>
    <row r="37" spans="2:7" ht="13.5">
      <c r="B37" s="45"/>
      <c r="C37" s="24" t="s">
        <v>43</v>
      </c>
      <c r="D37" s="17">
        <v>858852</v>
      </c>
      <c r="E37" s="25">
        <v>639520.36</v>
      </c>
      <c r="F37" s="26">
        <f>SUM(E37/D37)*100</f>
        <v>74.46223097809634</v>
      </c>
      <c r="G37" s="28"/>
    </row>
    <row r="38" spans="2:6" ht="13.5">
      <c r="B38" s="46"/>
      <c r="C38" s="24" t="s">
        <v>44</v>
      </c>
      <c r="D38" s="25">
        <v>69000</v>
      </c>
      <c r="E38" s="25">
        <v>67923.34</v>
      </c>
      <c r="F38" s="26">
        <f>SUM(E38/D38)*100</f>
        <v>98.43962318840579</v>
      </c>
    </row>
    <row r="39" spans="2:6" ht="13.5">
      <c r="B39" s="19" t="s">
        <v>22</v>
      </c>
      <c r="C39" s="20" t="s">
        <v>45</v>
      </c>
      <c r="D39" s="21">
        <v>4878675</v>
      </c>
      <c r="E39" s="21">
        <v>4425766.97</v>
      </c>
      <c r="F39" s="21">
        <f>SUM(E39/D39*100)</f>
        <v>90.71657714440909</v>
      </c>
    </row>
  </sheetData>
  <mergeCells count="17">
    <mergeCell ref="C3:D3"/>
    <mergeCell ref="B7:B8"/>
    <mergeCell ref="C7:C8"/>
    <mergeCell ref="D7:D8"/>
    <mergeCell ref="E7:E8"/>
    <mergeCell ref="F7:F8"/>
    <mergeCell ref="D20:D22"/>
    <mergeCell ref="E20:E22"/>
    <mergeCell ref="F20:F22"/>
    <mergeCell ref="D23:D24"/>
    <mergeCell ref="E23:E24"/>
    <mergeCell ref="F23:F24"/>
    <mergeCell ref="B33:B34"/>
    <mergeCell ref="C33:C34"/>
    <mergeCell ref="D33:D34"/>
    <mergeCell ref="E33:E34"/>
    <mergeCell ref="F33:F34"/>
  </mergeCells>
  <printOptions/>
  <pageMargins left="0.32013888888888886" right="0.1798611111111111" top="0.7298611111111111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Heleniak</cp:lastModifiedBy>
  <cp:lastPrinted>2007-03-14T12:16:52Z</cp:lastPrinted>
  <dcterms:created xsi:type="dcterms:W3CDTF">1997-02-26T13:46:56Z</dcterms:created>
  <dcterms:modified xsi:type="dcterms:W3CDTF">2007-03-12T18:15:43Z</dcterms:modified>
  <cp:category/>
  <cp:version/>
  <cp:contentType/>
  <cp:contentStatus/>
  <cp:revision>1</cp:revision>
</cp:coreProperties>
</file>