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<sst xmlns="http://schemas.openxmlformats.org/spreadsheetml/2006/main" count="148" uniqueCount="63">
  <si>
    <t>Tabela nr 7</t>
  </si>
  <si>
    <t>Nazwa Sołectwa</t>
  </si>
  <si>
    <t xml:space="preserve">Ogółem </t>
  </si>
  <si>
    <t>w tym wydatki:</t>
  </si>
  <si>
    <t>wydatki</t>
  </si>
  <si>
    <t>bieżące</t>
  </si>
  <si>
    <t>majątkowe</t>
  </si>
  <si>
    <t>(6+7)</t>
  </si>
  <si>
    <t>Chełmce</t>
  </si>
  <si>
    <t>Chojnatka</t>
  </si>
  <si>
    <t>Franciszków</t>
  </si>
  <si>
    <t>Jakubów</t>
  </si>
  <si>
    <t>Lisna</t>
  </si>
  <si>
    <t>Michałowice</t>
  </si>
  <si>
    <t>Nowy Wylezin</t>
  </si>
  <si>
    <t>Paplinek</t>
  </si>
  <si>
    <t>Ulaski</t>
  </si>
  <si>
    <t>Wycinka Wolska</t>
  </si>
  <si>
    <t>Zawady</t>
  </si>
  <si>
    <t>Chojnata</t>
  </si>
  <si>
    <t>Pękoszew</t>
  </si>
  <si>
    <t>Stary Wylezin</t>
  </si>
  <si>
    <t>Turowa Wola</t>
  </si>
  <si>
    <t>Chrzczonowice</t>
  </si>
  <si>
    <t>Nowy Lindów</t>
  </si>
  <si>
    <t>Budy Chojnackie</t>
  </si>
  <si>
    <t>Ogółem:</t>
  </si>
  <si>
    <t>Janów</t>
  </si>
  <si>
    <t>Jeruzal – Wólka Jeruzalska</t>
  </si>
  <si>
    <t>Kowiesy -Wymysłów</t>
  </si>
  <si>
    <t>Paplin</t>
  </si>
  <si>
    <t>Wedrogów</t>
  </si>
  <si>
    <t>Wola Pękoszewska - Borszyce</t>
  </si>
  <si>
    <t>Lp.</t>
  </si>
  <si>
    <t>Dział</t>
  </si>
  <si>
    <t>Rozdział</t>
  </si>
  <si>
    <t xml:space="preserve">Razem </t>
  </si>
  <si>
    <t>(5+6)</t>
  </si>
  <si>
    <t>Nowy Wylezin - Janów</t>
  </si>
  <si>
    <t>Przedsięwzięcie</t>
  </si>
  <si>
    <t>remont dróg</t>
  </si>
  <si>
    <t>wykonanie projektu oświetlenia ulicznego</t>
  </si>
  <si>
    <t>remont drogi</t>
  </si>
  <si>
    <t>wykonanie odwodnienia drogi</t>
  </si>
  <si>
    <t>budowa oświetlenia ulicznego</t>
  </si>
  <si>
    <t xml:space="preserve">do Uchwały Nr ………..Rady Gminy Kowiesy </t>
  </si>
  <si>
    <t>z dnia …………</t>
  </si>
  <si>
    <t>Plan wydatków na przedsięwzięcia realizowane w ramach Funduszu Sołeckiego w roku 2017</t>
  </si>
  <si>
    <t>zakup i montaż tabliczek kierunkowych</t>
  </si>
  <si>
    <t>zakup i montaż tabliczki kierunkowej</t>
  </si>
  <si>
    <t>zakup i montaż tabliczek kierunkowych, urządzenie siłowni zewnetrznej</t>
  </si>
  <si>
    <t>010 01095</t>
  </si>
  <si>
    <t>przygotowanie dokumentacji technicznej na renowację stawu</t>
  </si>
  <si>
    <t>zakup i montaż tabliczek kierunkowych i bieżące utrzymanie świetlicy i terenu wokół</t>
  </si>
  <si>
    <t>inwentaryzacja placu zabaw</t>
  </si>
  <si>
    <t>zakup i montaż tabliczek kierunkowych, remont budynku gospodarczego przy świetlicy wiejskiej</t>
  </si>
  <si>
    <t>zakup i montaż tabliczek kierunkowych, zagospodarowanie terenu za świetlicą wiejską</t>
  </si>
  <si>
    <t>zakup i montaż tabliczek kierunkowych, naprawa placu zabaw</t>
  </si>
  <si>
    <t>str.1</t>
  </si>
  <si>
    <t>str.2</t>
  </si>
  <si>
    <t>remont drogi we Franciszkowie</t>
  </si>
  <si>
    <t>wznowienie granic nieruchomości</t>
  </si>
  <si>
    <t>zakup i montaż tabliczek kierunkowych, zakup przenośnego ogrodzenia, wznowienie granic nieruchomości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</si>
</sst>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1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4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" fontId="8" fillId="36" borderId="12" xfId="0" applyNumberFormat="1" applyFont="1" applyFill="1" applyBorder="1" applyAlignment="1">
      <alignment/>
    </xf>
    <xf numFmtId="0" fontId="0" fillId="0" borderId="18" xfId="0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zoomScalePageLayoutView="0" workbookViewId="0" topLeftCell="A49">
      <selection activeCell="B15" sqref="B15"/>
    </sheetView>
  </sheetViews>
  <sheetFormatPr defaultColWidth="9.140625" defaultRowHeight="12.75"/>
  <cols>
    <col min="1" max="1" width="7.28125" style="0" customWidth="1"/>
    <col min="2" max="2" width="14.8515625" style="0" customWidth="1"/>
    <col min="3" max="3" width="35.140625" style="0" customWidth="1"/>
    <col min="4" max="4" width="10.7109375" style="0" customWidth="1"/>
    <col min="5" max="5" width="10.421875" style="0" customWidth="1"/>
    <col min="6" max="6" width="9.7109375" style="0" customWidth="1"/>
  </cols>
  <sheetData>
    <row r="2" spans="4:6" ht="12.75">
      <c r="D2" s="1"/>
      <c r="E2" s="1"/>
      <c r="F2" s="2" t="s">
        <v>0</v>
      </c>
    </row>
    <row r="3" spans="4:6" ht="12.75">
      <c r="D3" s="3"/>
      <c r="E3" s="3"/>
      <c r="F3" s="7" t="s">
        <v>45</v>
      </c>
    </row>
    <row r="4" spans="4:6" ht="12.75">
      <c r="D4" s="1"/>
      <c r="E4" s="1"/>
      <c r="F4" s="7" t="s">
        <v>46</v>
      </c>
    </row>
    <row r="5" spans="4:6" ht="8.25" customHeight="1">
      <c r="D5" s="1"/>
      <c r="E5" s="1"/>
      <c r="F5" s="7"/>
    </row>
    <row r="6" spans="1:6" ht="33" customHeight="1">
      <c r="A6" s="92" t="s">
        <v>47</v>
      </c>
      <c r="B6" s="92"/>
      <c r="C6" s="92"/>
      <c r="D6" s="92"/>
      <c r="E6" s="92"/>
      <c r="F6" s="92"/>
    </row>
    <row r="7" spans="1:6" ht="9.75" customHeight="1">
      <c r="A7" s="14"/>
      <c r="B7" s="14"/>
      <c r="C7" s="14"/>
      <c r="D7" s="14"/>
      <c r="E7" s="14"/>
      <c r="F7" s="14"/>
    </row>
    <row r="8" spans="1:6" ht="18.75" customHeight="1">
      <c r="A8" s="17" t="s">
        <v>34</v>
      </c>
      <c r="B8" s="85" t="s">
        <v>1</v>
      </c>
      <c r="C8" s="85" t="s">
        <v>39</v>
      </c>
      <c r="D8" s="46" t="s">
        <v>2</v>
      </c>
      <c r="E8" s="88" t="s">
        <v>3</v>
      </c>
      <c r="F8" s="89"/>
    </row>
    <row r="9" spans="1:6" ht="17.25" customHeight="1">
      <c r="A9" s="18" t="s">
        <v>35</v>
      </c>
      <c r="B9" s="86"/>
      <c r="C9" s="86"/>
      <c r="D9" s="47" t="s">
        <v>4</v>
      </c>
      <c r="E9" s="85" t="s">
        <v>5</v>
      </c>
      <c r="F9" s="90" t="s">
        <v>6</v>
      </c>
    </row>
    <row r="10" spans="1:6" ht="15.75" customHeight="1">
      <c r="A10" s="19"/>
      <c r="B10" s="87"/>
      <c r="C10" s="87"/>
      <c r="D10" s="48" t="s">
        <v>37</v>
      </c>
      <c r="E10" s="87"/>
      <c r="F10" s="91"/>
    </row>
    <row r="11" spans="1:6" ht="9" customHeight="1">
      <c r="A11" s="54">
        <v>1</v>
      </c>
      <c r="B11" s="55">
        <v>3</v>
      </c>
      <c r="C11" s="55">
        <v>4</v>
      </c>
      <c r="D11" s="55">
        <v>5</v>
      </c>
      <c r="E11" s="55">
        <v>6</v>
      </c>
      <c r="F11" s="55">
        <v>7</v>
      </c>
    </row>
    <row r="12" spans="1:6" ht="39" customHeight="1">
      <c r="A12" s="56" t="s">
        <v>51</v>
      </c>
      <c r="B12" s="39" t="s">
        <v>32</v>
      </c>
      <c r="C12" s="45" t="s">
        <v>52</v>
      </c>
      <c r="D12" s="36">
        <f>SUM(E12:F12)</f>
        <v>10000</v>
      </c>
      <c r="E12" s="38"/>
      <c r="F12" s="38">
        <v>10000</v>
      </c>
    </row>
    <row r="13" spans="1:6" ht="12.75">
      <c r="A13" s="24"/>
      <c r="B13" s="41" t="s">
        <v>36</v>
      </c>
      <c r="C13" s="42" t="s">
        <v>36</v>
      </c>
      <c r="D13" s="43">
        <f>SUM(D12)</f>
        <v>10000</v>
      </c>
      <c r="E13" s="43">
        <f>SUM(E12)</f>
        <v>0</v>
      </c>
      <c r="F13" s="43">
        <f>SUM(F12)</f>
        <v>10000</v>
      </c>
    </row>
    <row r="14" spans="1:8" ht="15" customHeight="1">
      <c r="A14" s="64"/>
      <c r="B14" s="35" t="s">
        <v>20</v>
      </c>
      <c r="C14" s="45" t="s">
        <v>42</v>
      </c>
      <c r="D14" s="59">
        <f aca="true" t="shared" si="0" ref="D14:D27">SUM(E14:F14)</f>
        <v>6100</v>
      </c>
      <c r="E14" s="60">
        <v>6100</v>
      </c>
      <c r="F14" s="60"/>
      <c r="G14" s="57"/>
      <c r="H14" s="57"/>
    </row>
    <row r="15" spans="1:8" ht="17.25" customHeight="1">
      <c r="A15" s="58"/>
      <c r="B15" s="35" t="s">
        <v>17</v>
      </c>
      <c r="C15" s="45" t="s">
        <v>42</v>
      </c>
      <c r="D15" s="59">
        <f t="shared" si="0"/>
        <v>6641</v>
      </c>
      <c r="E15" s="60">
        <v>6641</v>
      </c>
      <c r="F15" s="60"/>
      <c r="G15" s="57"/>
      <c r="H15" s="57"/>
    </row>
    <row r="16" spans="1:8" ht="25.5" customHeight="1">
      <c r="A16" s="58"/>
      <c r="B16" s="35" t="s">
        <v>29</v>
      </c>
      <c r="C16" s="45" t="s">
        <v>40</v>
      </c>
      <c r="D16" s="59">
        <f>SUM(E16:F16)</f>
        <v>10000</v>
      </c>
      <c r="E16" s="60">
        <v>10000</v>
      </c>
      <c r="F16" s="60"/>
      <c r="G16" s="57"/>
      <c r="H16" s="57"/>
    </row>
    <row r="17" spans="1:8" ht="15" customHeight="1">
      <c r="A17" s="58"/>
      <c r="B17" s="35" t="s">
        <v>15</v>
      </c>
      <c r="C17" s="45" t="s">
        <v>42</v>
      </c>
      <c r="D17" s="59">
        <f t="shared" si="0"/>
        <v>7130</v>
      </c>
      <c r="E17" s="60">
        <v>0</v>
      </c>
      <c r="F17" s="60">
        <v>7130</v>
      </c>
      <c r="G17" s="57"/>
      <c r="H17" s="57"/>
    </row>
    <row r="18" spans="1:8" ht="15" customHeight="1">
      <c r="A18" s="58"/>
      <c r="B18" s="35" t="s">
        <v>11</v>
      </c>
      <c r="C18" s="45" t="s">
        <v>42</v>
      </c>
      <c r="D18" s="59">
        <f t="shared" si="0"/>
        <v>5160</v>
      </c>
      <c r="E18" s="60">
        <v>5160</v>
      </c>
      <c r="F18" s="60"/>
      <c r="G18" s="57"/>
      <c r="H18" s="57"/>
    </row>
    <row r="19" spans="1:8" ht="15" customHeight="1">
      <c r="A19" s="61"/>
      <c r="B19" s="35" t="s">
        <v>10</v>
      </c>
      <c r="C19" s="45" t="s">
        <v>42</v>
      </c>
      <c r="D19" s="59">
        <f t="shared" si="0"/>
        <v>6925</v>
      </c>
      <c r="E19" s="60">
        <v>6925</v>
      </c>
      <c r="F19" s="60"/>
      <c r="G19" s="57"/>
      <c r="H19" s="57"/>
    </row>
    <row r="20" spans="1:8" ht="15" customHeight="1">
      <c r="A20" s="62">
        <v>600</v>
      </c>
      <c r="B20" s="35" t="s">
        <v>18</v>
      </c>
      <c r="C20" s="45" t="s">
        <v>42</v>
      </c>
      <c r="D20" s="59">
        <f t="shared" si="0"/>
        <v>3513</v>
      </c>
      <c r="E20" s="60">
        <v>3513</v>
      </c>
      <c r="F20" s="60"/>
      <c r="G20" s="57"/>
      <c r="H20" s="57"/>
    </row>
    <row r="21" spans="1:8" ht="15" customHeight="1">
      <c r="A21" s="62">
        <v>60016</v>
      </c>
      <c r="B21" s="35" t="s">
        <v>24</v>
      </c>
      <c r="C21" s="45" t="s">
        <v>42</v>
      </c>
      <c r="D21" s="59">
        <f t="shared" si="0"/>
        <v>5746</v>
      </c>
      <c r="E21" s="60">
        <v>5746</v>
      </c>
      <c r="F21" s="60"/>
      <c r="G21" s="57"/>
      <c r="H21" s="57"/>
    </row>
    <row r="22" spans="1:8" ht="15" customHeight="1">
      <c r="A22" s="58"/>
      <c r="B22" s="35" t="s">
        <v>25</v>
      </c>
      <c r="C22" s="45" t="s">
        <v>43</v>
      </c>
      <c r="D22" s="59">
        <f t="shared" si="0"/>
        <v>6794</v>
      </c>
      <c r="E22" s="60">
        <v>6794</v>
      </c>
      <c r="F22" s="60"/>
      <c r="G22" s="57"/>
      <c r="H22" s="57"/>
    </row>
    <row r="23" spans="1:8" ht="18.75" customHeight="1">
      <c r="A23" s="58"/>
      <c r="B23" s="35" t="s">
        <v>9</v>
      </c>
      <c r="C23" s="45" t="s">
        <v>42</v>
      </c>
      <c r="D23" s="59">
        <f>SUM(E23+F23)</f>
        <v>7981</v>
      </c>
      <c r="E23" s="60"/>
      <c r="F23" s="60">
        <v>7981</v>
      </c>
      <c r="G23" s="57"/>
      <c r="H23" s="57"/>
    </row>
    <row r="24" spans="1:8" ht="18" customHeight="1">
      <c r="A24" s="58"/>
      <c r="B24" s="35" t="s">
        <v>8</v>
      </c>
      <c r="C24" s="45" t="s">
        <v>60</v>
      </c>
      <c r="D24" s="59">
        <f t="shared" si="0"/>
        <v>8910</v>
      </c>
      <c r="E24" s="60">
        <v>8910</v>
      </c>
      <c r="F24" s="60"/>
      <c r="G24" s="57"/>
      <c r="H24" s="57"/>
    </row>
    <row r="25" spans="1:8" ht="25.5" customHeight="1">
      <c r="A25" s="58"/>
      <c r="B25" s="35" t="s">
        <v>38</v>
      </c>
      <c r="C25" s="45" t="s">
        <v>42</v>
      </c>
      <c r="D25" s="59">
        <f t="shared" si="0"/>
        <v>9734</v>
      </c>
      <c r="E25" s="60">
        <v>9734</v>
      </c>
      <c r="F25" s="60"/>
      <c r="G25" s="57"/>
      <c r="H25" s="57"/>
    </row>
    <row r="26" spans="1:8" ht="20.25" customHeight="1">
      <c r="A26" s="58"/>
      <c r="B26" s="35" t="s">
        <v>23</v>
      </c>
      <c r="C26" s="45" t="s">
        <v>42</v>
      </c>
      <c r="D26" s="59">
        <f>SUM(E26+F26)</f>
        <v>8606</v>
      </c>
      <c r="E26" s="60">
        <v>8606</v>
      </c>
      <c r="F26" s="60"/>
      <c r="G26" s="57"/>
      <c r="H26" s="57"/>
    </row>
    <row r="27" spans="1:8" ht="42" customHeight="1">
      <c r="A27" s="58"/>
      <c r="B27" s="39" t="s">
        <v>32</v>
      </c>
      <c r="C27" s="45" t="s">
        <v>42</v>
      </c>
      <c r="D27" s="59">
        <f t="shared" si="0"/>
        <v>7000</v>
      </c>
      <c r="E27" s="60">
        <v>7000</v>
      </c>
      <c r="F27" s="60"/>
      <c r="G27" s="57"/>
      <c r="H27" s="57"/>
    </row>
    <row r="28" spans="1:8" ht="18" customHeight="1">
      <c r="A28" s="58"/>
      <c r="B28" s="35" t="s">
        <v>12</v>
      </c>
      <c r="C28" s="45" t="s">
        <v>42</v>
      </c>
      <c r="D28" s="59">
        <f>SUM(E28:F28)</f>
        <v>8539</v>
      </c>
      <c r="E28" s="60"/>
      <c r="F28" s="60">
        <v>8539</v>
      </c>
      <c r="G28" s="57"/>
      <c r="H28" s="57"/>
    </row>
    <row r="29" spans="1:8" ht="18" customHeight="1">
      <c r="A29" s="63"/>
      <c r="B29" s="40" t="s">
        <v>13</v>
      </c>
      <c r="C29" s="45" t="s">
        <v>40</v>
      </c>
      <c r="D29" s="59">
        <f>SUM(E29+F29)</f>
        <v>7437</v>
      </c>
      <c r="E29" s="60">
        <v>7437</v>
      </c>
      <c r="F29" s="60"/>
      <c r="G29" s="57"/>
      <c r="H29" s="57"/>
    </row>
    <row r="30" spans="1:6" ht="15" customHeight="1">
      <c r="A30" s="24"/>
      <c r="B30" s="41" t="s">
        <v>36</v>
      </c>
      <c r="C30" s="42" t="s">
        <v>36</v>
      </c>
      <c r="D30" s="43">
        <f>SUM(D14:D29)</f>
        <v>116216</v>
      </c>
      <c r="E30" s="43">
        <f>SUM(E14:E29)</f>
        <v>92566</v>
      </c>
      <c r="F30" s="43">
        <f>SUM(F14:F29)</f>
        <v>23650</v>
      </c>
    </row>
    <row r="31" spans="1:8" ht="15" customHeight="1">
      <c r="A31" s="20"/>
      <c r="B31" s="35" t="s">
        <v>20</v>
      </c>
      <c r="C31" s="44" t="s">
        <v>48</v>
      </c>
      <c r="D31" s="36">
        <f>SUM(E31:F31)</f>
        <v>1500</v>
      </c>
      <c r="E31" s="38">
        <v>1500</v>
      </c>
      <c r="F31" s="38"/>
      <c r="G31" s="15"/>
      <c r="H31" s="15"/>
    </row>
    <row r="32" spans="1:8" ht="15" customHeight="1">
      <c r="A32" s="21"/>
      <c r="B32" s="35" t="s">
        <v>17</v>
      </c>
      <c r="C32" s="44" t="s">
        <v>48</v>
      </c>
      <c r="D32" s="36">
        <f>SUM(E32:F32)</f>
        <v>900</v>
      </c>
      <c r="E32" s="38">
        <v>900</v>
      </c>
      <c r="F32" s="38"/>
      <c r="G32" s="15"/>
      <c r="H32" s="15"/>
    </row>
    <row r="33" spans="1:8" ht="15" customHeight="1">
      <c r="A33" s="21"/>
      <c r="B33" s="35" t="s">
        <v>16</v>
      </c>
      <c r="C33" s="44" t="s">
        <v>49</v>
      </c>
      <c r="D33" s="36">
        <f>SUM(E33+F33)</f>
        <v>150</v>
      </c>
      <c r="E33" s="38">
        <v>150</v>
      </c>
      <c r="F33" s="38"/>
      <c r="G33" s="15"/>
      <c r="H33" s="15"/>
    </row>
    <row r="34" spans="1:8" ht="28.5" customHeight="1">
      <c r="A34" s="52">
        <v>700</v>
      </c>
      <c r="B34" s="35" t="s">
        <v>29</v>
      </c>
      <c r="C34" s="44" t="s">
        <v>48</v>
      </c>
      <c r="D34" s="36">
        <f>SUM(E34:F34)</f>
        <v>4055</v>
      </c>
      <c r="E34" s="38">
        <v>4055</v>
      </c>
      <c r="F34" s="38"/>
      <c r="G34" s="15"/>
      <c r="H34" s="15"/>
    </row>
    <row r="35" spans="1:8" ht="38.25" customHeight="1">
      <c r="A35" s="52">
        <v>70005</v>
      </c>
      <c r="B35" s="39" t="s">
        <v>32</v>
      </c>
      <c r="C35" s="49" t="s">
        <v>53</v>
      </c>
      <c r="D35" s="36">
        <f>SUM(E35+F35)</f>
        <v>2249</v>
      </c>
      <c r="E35" s="38">
        <v>2249</v>
      </c>
      <c r="F35" s="38"/>
      <c r="G35" s="15"/>
      <c r="H35" s="15"/>
    </row>
    <row r="36" spans="1:8" ht="19.5" customHeight="1">
      <c r="A36" s="22"/>
      <c r="B36" s="40" t="s">
        <v>13</v>
      </c>
      <c r="C36" s="44" t="s">
        <v>48</v>
      </c>
      <c r="D36" s="36">
        <f>SUM(E36+F36)</f>
        <v>750</v>
      </c>
      <c r="E36" s="38">
        <v>750</v>
      </c>
      <c r="F36" s="38"/>
      <c r="G36" s="15"/>
      <c r="H36" s="15"/>
    </row>
    <row r="37" spans="1:8" ht="19.5" customHeight="1">
      <c r="A37" s="22"/>
      <c r="B37" s="35" t="s">
        <v>18</v>
      </c>
      <c r="C37" s="44" t="s">
        <v>48</v>
      </c>
      <c r="D37" s="36">
        <f>SUM(E37:F37)</f>
        <v>1050</v>
      </c>
      <c r="E37" s="38">
        <v>1050</v>
      </c>
      <c r="F37" s="38"/>
      <c r="G37" s="15"/>
      <c r="H37" s="15"/>
    </row>
    <row r="38" spans="1:8" ht="19.5" customHeight="1">
      <c r="A38" s="22"/>
      <c r="B38" s="35" t="s">
        <v>24</v>
      </c>
      <c r="C38" s="44" t="s">
        <v>48</v>
      </c>
      <c r="D38" s="36">
        <f>SUM(E38:F38)</f>
        <v>2000</v>
      </c>
      <c r="E38" s="38">
        <v>2000</v>
      </c>
      <c r="F38" s="38"/>
      <c r="G38" s="15"/>
      <c r="H38" s="15"/>
    </row>
    <row r="39" spans="1:8" ht="15" customHeight="1">
      <c r="A39" s="22"/>
      <c r="B39" s="35" t="s">
        <v>8</v>
      </c>
      <c r="C39" s="44" t="s">
        <v>48</v>
      </c>
      <c r="D39" s="36">
        <f>SUM(E39:F39)</f>
        <v>450</v>
      </c>
      <c r="E39" s="38">
        <v>450</v>
      </c>
      <c r="F39" s="38"/>
      <c r="G39" s="15"/>
      <c r="H39" s="15"/>
    </row>
    <row r="40" spans="1:8" ht="15" customHeight="1">
      <c r="A40" s="52"/>
      <c r="B40" s="35" t="s">
        <v>25</v>
      </c>
      <c r="C40" s="44" t="s">
        <v>48</v>
      </c>
      <c r="D40" s="36">
        <f>SUM(E40:F40)</f>
        <v>600</v>
      </c>
      <c r="E40" s="38">
        <v>600</v>
      </c>
      <c r="F40" s="38"/>
      <c r="G40" s="15"/>
      <c r="H40" s="15"/>
    </row>
    <row r="41" spans="1:8" ht="15" customHeight="1">
      <c r="A41" s="52"/>
      <c r="B41" s="35" t="s">
        <v>11</v>
      </c>
      <c r="C41" s="44" t="s">
        <v>61</v>
      </c>
      <c r="D41" s="36">
        <f>SUM(E41:F41)</f>
        <v>2000</v>
      </c>
      <c r="E41" s="38">
        <v>2000</v>
      </c>
      <c r="F41" s="38"/>
      <c r="G41" s="15"/>
      <c r="H41" s="15"/>
    </row>
    <row r="42" spans="1:8" ht="29.25" customHeight="1">
      <c r="A42" s="52"/>
      <c r="B42" s="40" t="s">
        <v>23</v>
      </c>
      <c r="C42" s="66" t="s">
        <v>57</v>
      </c>
      <c r="D42" s="67">
        <f>SUM(E42+F42)</f>
        <v>4100</v>
      </c>
      <c r="E42" s="68">
        <v>4100</v>
      </c>
      <c r="F42" s="68"/>
      <c r="G42" s="15"/>
      <c r="H42" s="15"/>
    </row>
    <row r="43" spans="1:8" ht="29.25" customHeight="1">
      <c r="A43" s="79"/>
      <c r="B43" s="80"/>
      <c r="C43" s="81"/>
      <c r="D43" s="82"/>
      <c r="E43" s="83"/>
      <c r="F43" s="83" t="s">
        <v>58</v>
      </c>
      <c r="G43" s="15"/>
      <c r="H43" s="15"/>
    </row>
    <row r="44" spans="1:8" ht="29.25" customHeight="1">
      <c r="A44" s="97"/>
      <c r="B44" s="98"/>
      <c r="C44" s="99"/>
      <c r="D44" s="100"/>
      <c r="E44" s="73"/>
      <c r="F44" s="73"/>
      <c r="G44" s="15"/>
      <c r="H44" s="15"/>
    </row>
    <row r="45" spans="1:8" ht="29.25" customHeight="1">
      <c r="A45" s="74"/>
      <c r="B45" s="75"/>
      <c r="C45" s="76"/>
      <c r="D45" s="77"/>
      <c r="E45" s="78"/>
      <c r="F45" s="78"/>
      <c r="G45" s="15"/>
      <c r="H45" s="15"/>
    </row>
    <row r="46" spans="1:8" ht="20.25" customHeight="1">
      <c r="A46" s="17" t="s">
        <v>34</v>
      </c>
      <c r="B46" s="85" t="s">
        <v>1</v>
      </c>
      <c r="C46" s="85" t="s">
        <v>39</v>
      </c>
      <c r="D46" s="46" t="s">
        <v>2</v>
      </c>
      <c r="E46" s="88" t="s">
        <v>3</v>
      </c>
      <c r="F46" s="89"/>
      <c r="G46" s="15"/>
      <c r="H46" s="15"/>
    </row>
    <row r="47" spans="1:8" ht="17.25" customHeight="1">
      <c r="A47" s="18" t="s">
        <v>35</v>
      </c>
      <c r="B47" s="86"/>
      <c r="C47" s="86"/>
      <c r="D47" s="47" t="s">
        <v>4</v>
      </c>
      <c r="E47" s="85" t="s">
        <v>5</v>
      </c>
      <c r="F47" s="90" t="s">
        <v>6</v>
      </c>
      <c r="G47" s="15"/>
      <c r="H47" s="15"/>
    </row>
    <row r="48" spans="1:8" ht="12" customHeight="1">
      <c r="A48" s="19"/>
      <c r="B48" s="87"/>
      <c r="C48" s="87"/>
      <c r="D48" s="48" t="s">
        <v>37</v>
      </c>
      <c r="E48" s="87"/>
      <c r="F48" s="91"/>
      <c r="G48" s="15"/>
      <c r="H48" s="15"/>
    </row>
    <row r="49" spans="1:8" ht="13.5" customHeight="1">
      <c r="A49" s="84">
        <v>1</v>
      </c>
      <c r="B49" s="9">
        <v>3</v>
      </c>
      <c r="C49" s="9">
        <v>4</v>
      </c>
      <c r="D49" s="9">
        <v>5</v>
      </c>
      <c r="E49" s="9">
        <v>6</v>
      </c>
      <c r="F49" s="9">
        <v>7</v>
      </c>
      <c r="G49" s="15"/>
      <c r="H49" s="15"/>
    </row>
    <row r="50" spans="1:8" ht="39" customHeight="1">
      <c r="A50" s="52"/>
      <c r="B50" s="69" t="s">
        <v>30</v>
      </c>
      <c r="C50" s="70" t="s">
        <v>56</v>
      </c>
      <c r="D50" s="71">
        <f aca="true" t="shared" si="1" ref="D50:D55">SUM(E50+F50)</f>
        <v>10945</v>
      </c>
      <c r="E50" s="72">
        <v>600</v>
      </c>
      <c r="F50" s="72">
        <v>10345</v>
      </c>
      <c r="G50" s="15"/>
      <c r="H50" s="15"/>
    </row>
    <row r="51" spans="1:8" ht="38.25" customHeight="1">
      <c r="A51" s="52">
        <v>700</v>
      </c>
      <c r="B51" s="35" t="s">
        <v>21</v>
      </c>
      <c r="C51" s="45" t="s">
        <v>55</v>
      </c>
      <c r="D51" s="36">
        <f t="shared" si="1"/>
        <v>10886</v>
      </c>
      <c r="E51" s="38">
        <v>10886</v>
      </c>
      <c r="F51" s="38"/>
      <c r="G51" s="15"/>
      <c r="H51" s="15"/>
    </row>
    <row r="52" spans="1:8" ht="27.75" customHeight="1">
      <c r="A52" s="52">
        <v>70005</v>
      </c>
      <c r="B52" s="35" t="s">
        <v>28</v>
      </c>
      <c r="C52" s="45" t="s">
        <v>50</v>
      </c>
      <c r="D52" s="36">
        <f t="shared" si="1"/>
        <v>12706</v>
      </c>
      <c r="E52" s="38">
        <v>2000</v>
      </c>
      <c r="F52" s="38">
        <v>10706</v>
      </c>
      <c r="G52" s="15"/>
      <c r="H52" s="15"/>
    </row>
    <row r="53" spans="1:8" ht="23.25" customHeight="1">
      <c r="A53" s="22"/>
      <c r="B53" s="50" t="s">
        <v>38</v>
      </c>
      <c r="C53" s="51" t="s">
        <v>54</v>
      </c>
      <c r="D53" s="37">
        <f t="shared" si="1"/>
        <v>800</v>
      </c>
      <c r="E53" s="38">
        <v>800</v>
      </c>
      <c r="F53" s="38"/>
      <c r="G53" s="15"/>
      <c r="H53" s="15"/>
    </row>
    <row r="54" spans="1:8" ht="23.25" customHeight="1">
      <c r="A54" s="22"/>
      <c r="B54" s="39" t="s">
        <v>31</v>
      </c>
      <c r="C54" s="44" t="s">
        <v>48</v>
      </c>
      <c r="D54" s="36">
        <f t="shared" si="1"/>
        <v>1390</v>
      </c>
      <c r="E54" s="38">
        <v>1390</v>
      </c>
      <c r="F54" s="38"/>
      <c r="G54" s="15"/>
      <c r="H54" s="15"/>
    </row>
    <row r="55" spans="1:8" ht="42" customHeight="1">
      <c r="A55" s="23"/>
      <c r="B55" s="35" t="s">
        <v>22</v>
      </c>
      <c r="C55" s="45" t="s">
        <v>62</v>
      </c>
      <c r="D55" s="36">
        <f t="shared" si="1"/>
        <v>9713</v>
      </c>
      <c r="E55" s="38">
        <v>9713</v>
      </c>
      <c r="F55" s="38">
        <v>0</v>
      </c>
      <c r="G55" s="15"/>
      <c r="H55" s="15"/>
    </row>
    <row r="56" spans="1:6" ht="17.25" customHeight="1">
      <c r="A56" s="28"/>
      <c r="B56" s="41" t="s">
        <v>36</v>
      </c>
      <c r="C56" s="42" t="s">
        <v>36</v>
      </c>
      <c r="D56" s="43">
        <f>SUM(D31+D32+D33+D34+D35+D36+D37+D38+D39+D40+D41+D42+D50+D51+D52+D53+D54+D55)</f>
        <v>66244</v>
      </c>
      <c r="E56" s="43">
        <f>SUM(E31+E32+E33+E34+E35+E36+E37+E38+E39+E40+E41+E42+E50+E51+E52+E53+E54+E55)</f>
        <v>45193</v>
      </c>
      <c r="F56" s="43">
        <f>SUM(F31+F32+F33+F34+F35+F36+F37+F38+F39+F40+F41+F42+F50+F51+F52+F53+F54+F55)</f>
        <v>21051</v>
      </c>
    </row>
    <row r="57" spans="1:8" ht="15" customHeight="1">
      <c r="A57" s="53"/>
      <c r="B57" s="35" t="s">
        <v>19</v>
      </c>
      <c r="C57" s="44" t="s">
        <v>41</v>
      </c>
      <c r="D57" s="36">
        <f>SUM(E57+F57)</f>
        <v>8509</v>
      </c>
      <c r="E57" s="38"/>
      <c r="F57" s="38">
        <v>8509</v>
      </c>
      <c r="G57" s="15"/>
      <c r="H57" s="15"/>
    </row>
    <row r="58" spans="1:8" ht="15" customHeight="1">
      <c r="A58" s="52">
        <v>900</v>
      </c>
      <c r="B58" s="35" t="s">
        <v>16</v>
      </c>
      <c r="C58" s="44" t="s">
        <v>44</v>
      </c>
      <c r="D58" s="36">
        <f>SUM(E58+F58)</f>
        <v>7772</v>
      </c>
      <c r="E58" s="38"/>
      <c r="F58" s="38">
        <v>7772</v>
      </c>
      <c r="G58" s="15"/>
      <c r="H58" s="15"/>
    </row>
    <row r="59" spans="1:8" ht="15" customHeight="1">
      <c r="A59" s="52">
        <v>90015</v>
      </c>
      <c r="B59" s="45" t="s">
        <v>18</v>
      </c>
      <c r="C59" s="44" t="s">
        <v>41</v>
      </c>
      <c r="D59" s="36">
        <f>SUM(E59+F59)</f>
        <v>6000</v>
      </c>
      <c r="E59" s="38"/>
      <c r="F59" s="38">
        <v>6000</v>
      </c>
      <c r="G59" s="15"/>
      <c r="H59" s="15"/>
    </row>
    <row r="60" spans="1:8" ht="15" customHeight="1">
      <c r="A60" s="52"/>
      <c r="B60" s="39" t="s">
        <v>31</v>
      </c>
      <c r="C60" s="44" t="s">
        <v>44</v>
      </c>
      <c r="D60" s="36">
        <f>SUM(E60+F60)</f>
        <v>8000</v>
      </c>
      <c r="E60" s="38"/>
      <c r="F60" s="38">
        <v>8000</v>
      </c>
      <c r="G60" s="15"/>
      <c r="H60" s="15"/>
    </row>
    <row r="61" spans="1:6" ht="18" customHeight="1">
      <c r="A61" s="28"/>
      <c r="B61" s="25" t="s">
        <v>36</v>
      </c>
      <c r="C61" s="26" t="s">
        <v>36</v>
      </c>
      <c r="D61" s="27">
        <f>SUM(D57:D60)</f>
        <v>30281</v>
      </c>
      <c r="E61" s="27">
        <f>SUM(E57:E60)</f>
        <v>0</v>
      </c>
      <c r="F61" s="27">
        <f>SUM(F57:F60)</f>
        <v>30281</v>
      </c>
    </row>
    <row r="62" spans="1:6" ht="17.25" customHeight="1">
      <c r="A62" s="29"/>
      <c r="B62" s="30" t="s">
        <v>26</v>
      </c>
      <c r="C62" s="30" t="s">
        <v>26</v>
      </c>
      <c r="D62" s="31">
        <f>SUM(D13+D30+D56+D61)</f>
        <v>222741</v>
      </c>
      <c r="E62" s="65">
        <f>SUM(E13+E30+E56+E61)</f>
        <v>137759</v>
      </c>
      <c r="F62" s="65">
        <f>SUM(F13+F30+F56+F61)</f>
        <v>84982</v>
      </c>
    </row>
    <row r="63" spans="1:6" ht="15" customHeight="1">
      <c r="A63" s="32"/>
      <c r="B63" s="33"/>
      <c r="C63" s="33"/>
      <c r="D63" s="33"/>
      <c r="E63" s="33"/>
      <c r="F63" s="33"/>
    </row>
    <row r="64" spans="1:6" ht="12.75">
      <c r="A64" s="32"/>
      <c r="B64" s="33"/>
      <c r="C64" s="33"/>
      <c r="D64" s="34"/>
      <c r="E64" s="34"/>
      <c r="F64" s="33"/>
    </row>
    <row r="65" spans="1:4" ht="12.75">
      <c r="A65" s="16"/>
      <c r="D65" s="6"/>
    </row>
    <row r="94" ht="12.75">
      <c r="F94" s="73" t="s">
        <v>59</v>
      </c>
    </row>
  </sheetData>
  <sheetProtection/>
  <mergeCells count="11">
    <mergeCell ref="A6:F6"/>
    <mergeCell ref="C8:C10"/>
    <mergeCell ref="E8:F8"/>
    <mergeCell ref="E9:E10"/>
    <mergeCell ref="F9:F10"/>
    <mergeCell ref="B8:B10"/>
    <mergeCell ref="B46:B48"/>
    <mergeCell ref="C46:C48"/>
    <mergeCell ref="E46:F46"/>
    <mergeCell ref="E47:E48"/>
    <mergeCell ref="F47:F48"/>
  </mergeCells>
  <printOptions/>
  <pageMargins left="0.7480314960629921" right="0.7480314960629921" top="0.15748031496062992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35"/>
  <sheetViews>
    <sheetView zoomScalePageLayoutView="0" workbookViewId="0" topLeftCell="A1">
      <selection activeCell="B5" sqref="B5:F36"/>
    </sheetView>
  </sheetViews>
  <sheetFormatPr defaultColWidth="9.140625" defaultRowHeight="12.75"/>
  <sheetData>
    <row r="5" spans="2:6" ht="12.75">
      <c r="B5" s="93" t="s">
        <v>33</v>
      </c>
      <c r="C5" s="93" t="s">
        <v>1</v>
      </c>
      <c r="D5" s="4" t="s">
        <v>2</v>
      </c>
      <c r="E5" s="93" t="s">
        <v>3</v>
      </c>
      <c r="F5" s="93"/>
    </row>
    <row r="6" spans="2:6" ht="12.75">
      <c r="B6" s="93"/>
      <c r="C6" s="93"/>
      <c r="D6" s="5" t="s">
        <v>4</v>
      </c>
      <c r="E6" s="95" t="s">
        <v>5</v>
      </c>
      <c r="F6" s="93" t="s">
        <v>6</v>
      </c>
    </row>
    <row r="7" spans="2:6" ht="12.75">
      <c r="B7" s="94"/>
      <c r="C7" s="94"/>
      <c r="D7" s="8" t="s">
        <v>7</v>
      </c>
      <c r="E7" s="96"/>
      <c r="F7" s="94"/>
    </row>
    <row r="8" spans="2:6" ht="12.75">
      <c r="B8" s="9">
        <v>1</v>
      </c>
      <c r="C8" s="9">
        <v>2</v>
      </c>
      <c r="D8" s="9">
        <v>3</v>
      </c>
      <c r="E8" s="9">
        <v>4</v>
      </c>
      <c r="F8" s="9">
        <v>5</v>
      </c>
    </row>
    <row r="9" spans="2:6" ht="12.75">
      <c r="B9" s="10">
        <v>1</v>
      </c>
      <c r="C9" s="10" t="s">
        <v>25</v>
      </c>
      <c r="D9" s="11">
        <v>5605.78</v>
      </c>
      <c r="E9" s="11"/>
      <c r="F9" s="11">
        <v>5606</v>
      </c>
    </row>
    <row r="10" spans="2:6" ht="12.75">
      <c r="B10" s="10">
        <v>2</v>
      </c>
      <c r="C10" s="10" t="s">
        <v>8</v>
      </c>
      <c r="D10" s="11">
        <v>7303.15</v>
      </c>
      <c r="E10" s="11">
        <v>7304</v>
      </c>
      <c r="F10" s="11"/>
    </row>
    <row r="11" spans="2:6" ht="12.75">
      <c r="B11" s="10">
        <v>3</v>
      </c>
      <c r="C11" s="10" t="s">
        <v>19</v>
      </c>
      <c r="D11" s="11">
        <v>6454.47</v>
      </c>
      <c r="E11" s="11">
        <v>6455</v>
      </c>
      <c r="F11" s="11"/>
    </row>
    <row r="12" spans="2:6" ht="12.75">
      <c r="B12" s="10">
        <v>4</v>
      </c>
      <c r="C12" s="10" t="s">
        <v>9</v>
      </c>
      <c r="D12" s="11">
        <v>6186.46</v>
      </c>
      <c r="E12" s="11">
        <v>6187</v>
      </c>
      <c r="F12" s="11"/>
    </row>
    <row r="13" spans="2:6" ht="12.75">
      <c r="B13" s="10">
        <v>5</v>
      </c>
      <c r="C13" s="10" t="s">
        <v>23</v>
      </c>
      <c r="D13" s="11">
        <v>9692.87</v>
      </c>
      <c r="E13" s="11">
        <v>5479</v>
      </c>
      <c r="F13" s="11">
        <v>4214</v>
      </c>
    </row>
    <row r="14" spans="2:6" ht="12.75">
      <c r="B14" s="10">
        <v>6</v>
      </c>
      <c r="C14" s="10" t="s">
        <v>10</v>
      </c>
      <c r="D14" s="11">
        <v>5226.11</v>
      </c>
      <c r="E14" s="11">
        <v>5227</v>
      </c>
      <c r="F14" s="11"/>
    </row>
    <row r="15" spans="2:6" ht="12.75">
      <c r="B15" s="10">
        <v>7</v>
      </c>
      <c r="C15" s="10" t="s">
        <v>11</v>
      </c>
      <c r="D15" s="11">
        <v>5471.78</v>
      </c>
      <c r="E15" s="11">
        <v>5472</v>
      </c>
      <c r="F15" s="11"/>
    </row>
    <row r="16" spans="2:6" ht="12.75">
      <c r="B16" s="10">
        <v>8</v>
      </c>
      <c r="C16" s="10" t="s">
        <v>27</v>
      </c>
      <c r="D16" s="11">
        <v>5203.78</v>
      </c>
      <c r="E16" s="11">
        <v>5204</v>
      </c>
      <c r="F16" s="11"/>
    </row>
    <row r="17" spans="2:6" ht="12.75">
      <c r="B17" s="10">
        <v>9</v>
      </c>
      <c r="C17" s="10" t="s">
        <v>28</v>
      </c>
      <c r="D17" s="11">
        <v>9625.87</v>
      </c>
      <c r="E17" s="11"/>
      <c r="F17" s="11">
        <v>9626</v>
      </c>
    </row>
    <row r="18" spans="2:6" ht="12.75">
      <c r="B18" s="10">
        <v>10</v>
      </c>
      <c r="C18" s="10" t="s">
        <v>29</v>
      </c>
      <c r="D18" s="11">
        <v>10854.23</v>
      </c>
      <c r="E18" s="11">
        <v>10855</v>
      </c>
      <c r="F18" s="11"/>
    </row>
    <row r="19" spans="2:6" ht="12.75">
      <c r="B19" s="10">
        <v>11</v>
      </c>
      <c r="C19" s="10" t="s">
        <v>12</v>
      </c>
      <c r="D19" s="11">
        <v>6365.13</v>
      </c>
      <c r="E19" s="11">
        <v>6366</v>
      </c>
      <c r="F19" s="11"/>
    </row>
    <row r="20" spans="2:6" ht="12.75">
      <c r="B20" s="10">
        <v>12</v>
      </c>
      <c r="C20" s="10" t="s">
        <v>13</v>
      </c>
      <c r="D20" s="11">
        <v>6074.79</v>
      </c>
      <c r="E20" s="11">
        <v>6075</v>
      </c>
      <c r="F20" s="11"/>
    </row>
    <row r="21" spans="2:6" ht="12.75">
      <c r="B21" s="10">
        <v>13</v>
      </c>
      <c r="C21" s="10" t="s">
        <v>24</v>
      </c>
      <c r="D21" s="11">
        <v>5784.45</v>
      </c>
      <c r="E21" s="11"/>
      <c r="F21" s="11">
        <v>5785</v>
      </c>
    </row>
    <row r="22" spans="2:6" ht="12.75">
      <c r="B22" s="10">
        <v>14</v>
      </c>
      <c r="C22" s="10" t="s">
        <v>14</v>
      </c>
      <c r="D22" s="11">
        <v>7012.81</v>
      </c>
      <c r="E22" s="11">
        <v>7013</v>
      </c>
      <c r="F22" s="11"/>
    </row>
    <row r="23" spans="2:6" ht="12.75">
      <c r="B23" s="10">
        <v>15</v>
      </c>
      <c r="C23" s="10" t="s">
        <v>30</v>
      </c>
      <c r="D23" s="11">
        <v>8062.5</v>
      </c>
      <c r="E23" s="11">
        <v>8063</v>
      </c>
      <c r="F23" s="11"/>
    </row>
    <row r="24" spans="2:6" ht="12.75">
      <c r="B24" s="10">
        <v>16</v>
      </c>
      <c r="C24" s="10" t="s">
        <v>15</v>
      </c>
      <c r="D24" s="11">
        <v>5494.11</v>
      </c>
      <c r="E24" s="11">
        <v>5495</v>
      </c>
      <c r="F24" s="11"/>
    </row>
    <row r="25" spans="2:6" ht="12.75">
      <c r="B25" s="10">
        <v>17</v>
      </c>
      <c r="C25" s="10" t="s">
        <v>20</v>
      </c>
      <c r="D25" s="11">
        <v>5650.45</v>
      </c>
      <c r="E25" s="11">
        <v>5651</v>
      </c>
      <c r="F25" s="11"/>
    </row>
    <row r="26" spans="2:6" ht="12.75">
      <c r="B26" s="10">
        <v>18</v>
      </c>
      <c r="C26" s="10" t="s">
        <v>21</v>
      </c>
      <c r="D26" s="11">
        <v>8107.17</v>
      </c>
      <c r="E26" s="11">
        <v>8108</v>
      </c>
      <c r="F26" s="11"/>
    </row>
    <row r="27" spans="2:6" ht="12.75">
      <c r="B27" s="10">
        <v>19</v>
      </c>
      <c r="C27" s="10" t="s">
        <v>22</v>
      </c>
      <c r="D27" s="11">
        <v>7571.16</v>
      </c>
      <c r="E27" s="11">
        <v>7572</v>
      </c>
      <c r="F27" s="11"/>
    </row>
    <row r="28" spans="2:6" ht="12.75">
      <c r="B28" s="10">
        <v>20</v>
      </c>
      <c r="C28" s="10" t="s">
        <v>16</v>
      </c>
      <c r="D28" s="11">
        <v>6097.13</v>
      </c>
      <c r="E28" s="11">
        <v>6098</v>
      </c>
      <c r="F28" s="11"/>
    </row>
    <row r="29" spans="2:6" ht="12.75">
      <c r="B29" s="10">
        <v>21</v>
      </c>
      <c r="C29" s="10" t="s">
        <v>31</v>
      </c>
      <c r="D29" s="11">
        <v>7191.48</v>
      </c>
      <c r="E29" s="11">
        <v>7192</v>
      </c>
      <c r="F29" s="11"/>
    </row>
    <row r="30" spans="2:6" ht="12.75">
      <c r="B30" s="10">
        <v>22</v>
      </c>
      <c r="C30" s="10" t="s">
        <v>32</v>
      </c>
      <c r="D30" s="11">
        <v>14896.64</v>
      </c>
      <c r="E30" s="11">
        <v>14897</v>
      </c>
      <c r="F30" s="11"/>
    </row>
    <row r="31" spans="2:6" ht="12.75">
      <c r="B31" s="10">
        <v>23</v>
      </c>
      <c r="C31" s="10" t="s">
        <v>17</v>
      </c>
      <c r="D31" s="11">
        <v>5739.79</v>
      </c>
      <c r="E31" s="11">
        <v>5740</v>
      </c>
      <c r="F31" s="11"/>
    </row>
    <row r="32" spans="2:6" ht="12.75">
      <c r="B32" s="10">
        <v>24</v>
      </c>
      <c r="C32" s="10" t="s">
        <v>18</v>
      </c>
      <c r="D32" s="11">
        <v>8107.17</v>
      </c>
      <c r="E32" s="11">
        <v>8108</v>
      </c>
      <c r="F32" s="11"/>
    </row>
    <row r="33" spans="2:6" ht="12.75">
      <c r="B33" s="12"/>
      <c r="C33" s="12" t="s">
        <v>26</v>
      </c>
      <c r="D33" s="13">
        <v>173779.2978</v>
      </c>
      <c r="E33" s="13">
        <f>SUM(E9:E32)</f>
        <v>148561</v>
      </c>
      <c r="F33" s="13">
        <f>SUM(F9:F32)</f>
        <v>25231</v>
      </c>
    </row>
    <row r="35" spans="4:5" ht="12.75">
      <c r="D35" s="6">
        <f>SUM(D9:D32)</f>
        <v>173779.28000000003</v>
      </c>
      <c r="E35" s="6">
        <f>SUM(E33:F33)</f>
        <v>173792</v>
      </c>
    </row>
  </sheetData>
  <sheetProtection/>
  <mergeCells count="5">
    <mergeCell ref="B5:B7"/>
    <mergeCell ref="C5:C7"/>
    <mergeCell ref="E5:F5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2016-11-10T11:09:34Z</cp:lastPrinted>
  <dcterms:modified xsi:type="dcterms:W3CDTF">2016-11-10T11:10:52Z</dcterms:modified>
  <cp:category/>
  <cp:version/>
  <cp:contentType/>
  <cp:contentStatus/>
</cp:coreProperties>
</file>